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22388\OnetimeWorkspace\Documents\"/>
    </mc:Choice>
  </mc:AlternateContent>
  <bookViews>
    <workbookView xWindow="0" yWindow="0" windowWidth="28800" windowHeight="12370"/>
  </bookViews>
  <sheets>
    <sheet name="【様式３】実務経験確認表" sheetId="8" r:id="rId1"/>
    <sheet name="記載例①" sheetId="17" r:id="rId2"/>
    <sheet name="記載例②" sheetId="15" r:id="rId3"/>
    <sheet name="記載例③ " sheetId="21" r:id="rId4"/>
    <sheet name="記載例④" sheetId="20" r:id="rId5"/>
    <sheet name="記載例⑤" sheetId="19" r:id="rId6"/>
    <sheet name="リスト" sheetId="9" r:id="rId7"/>
    <sheet name="【提出不要】セルフチェック（サビ管）" sheetId="12" state="hidden" r:id="rId8"/>
    <sheet name="【提出不要】セルフチェック（児発管）" sheetId="13" state="hidden" r:id="rId9"/>
    <sheet name="実務経験確認表 " sheetId="7" state="hidden" r:id="rId10"/>
  </sheets>
  <definedNames>
    <definedName name="_xlnm._FilterDatabase" localSheetId="0" hidden="1">【様式３】実務経験確認表!$D$31:$K$33</definedName>
    <definedName name="_xlnm._FilterDatabase" localSheetId="1" hidden="1">記載例①!$D$31:$K$33</definedName>
    <definedName name="_xlnm._FilterDatabase" localSheetId="2" hidden="1">記載例②!$D$31:$K$33</definedName>
    <definedName name="_xlnm._FilterDatabase" localSheetId="3" hidden="1">'記載例③ '!$D$31:$K$33</definedName>
    <definedName name="_xlnm._FilterDatabase" localSheetId="4" hidden="1">記載例④!$D$31:$K$33</definedName>
    <definedName name="_xlnm._FilterDatabase" localSheetId="5" hidden="1">記載例⑤!$D$31:$K$33</definedName>
    <definedName name="_xlnm.Print_Area" localSheetId="7">'【提出不要】セルフチェック（サビ管）'!$B$2:$I$48</definedName>
    <definedName name="_xlnm.Print_Area" localSheetId="8">'【提出不要】セルフチェック（児発管）'!$B$2:$I$62</definedName>
    <definedName name="_xlnm.Print_Area" localSheetId="0">【様式３】実務経験確認表!$A$1:$R$39</definedName>
    <definedName name="_xlnm.Print_Area" localSheetId="1">記載例①!$A$1:$R$39</definedName>
    <definedName name="_xlnm.Print_Area" localSheetId="2">記載例②!$A$1:$R$39</definedName>
    <definedName name="_xlnm.Print_Area" localSheetId="3">'記載例③ '!$A$1:$R$39</definedName>
    <definedName name="_xlnm.Print_Area" localSheetId="4">記載例④!$A$1:$R$39</definedName>
    <definedName name="_xlnm.Print_Area" localSheetId="5">記載例⑤!$A$1:$R$39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21" l="1"/>
  <c r="P24" i="20"/>
  <c r="P24" i="19" l="1"/>
  <c r="P24" i="15"/>
  <c r="P24" i="17"/>
  <c r="N21" i="13" l="1"/>
  <c r="L21" i="13"/>
  <c r="N20" i="13"/>
  <c r="N22" i="13" s="1"/>
  <c r="L20" i="13"/>
  <c r="L22" i="13" s="1"/>
  <c r="N19" i="13"/>
  <c r="N18" i="13"/>
  <c r="L18" i="13"/>
  <c r="N17" i="13"/>
  <c r="L19" i="13" s="1"/>
  <c r="L17" i="13"/>
  <c r="N15" i="13"/>
  <c r="L15" i="13"/>
  <c r="N14" i="13"/>
  <c r="L14" i="13"/>
  <c r="I16" i="12"/>
  <c r="G16" i="12"/>
  <c r="I15" i="12"/>
  <c r="G15" i="12"/>
  <c r="I14" i="12"/>
  <c r="G14" i="12"/>
  <c r="P24" i="8"/>
  <c r="I17" i="13" l="1"/>
  <c r="G17" i="13"/>
  <c r="L16" i="13"/>
  <c r="N16" i="13"/>
  <c r="I20" i="13"/>
  <c r="G20" i="13"/>
  <c r="G14" i="13"/>
  <c r="I14" i="13"/>
</calcChain>
</file>

<file path=xl/sharedStrings.xml><?xml version="1.0" encoding="utf-8"?>
<sst xmlns="http://schemas.openxmlformats.org/spreadsheetml/2006/main" count="524" uniqueCount="222">
  <si>
    <t>資格の種類</t>
    <rPh sb="0" eb="2">
      <t>シカク</t>
    </rPh>
    <rPh sb="3" eb="5">
      <t>シュルイ</t>
    </rPh>
    <phoneticPr fontId="5"/>
  </si>
  <si>
    <t>３　実務要件に関する資格</t>
    <rPh sb="2" eb="4">
      <t>ジツム</t>
    </rPh>
    <rPh sb="4" eb="6">
      <t>ヨウケン</t>
    </rPh>
    <rPh sb="7" eb="8">
      <t>カン</t>
    </rPh>
    <rPh sb="10" eb="12">
      <t>シカク</t>
    </rPh>
    <phoneticPr fontId="5"/>
  </si>
  <si>
    <t>業務記号</t>
    <rPh sb="0" eb="2">
      <t>ギョウム</t>
    </rPh>
    <rPh sb="2" eb="4">
      <t>キゴウ</t>
    </rPh>
    <phoneticPr fontId="5"/>
  </si>
  <si>
    <t>施設・事業所名</t>
    <rPh sb="0" eb="2">
      <t>シセツ</t>
    </rPh>
    <rPh sb="3" eb="6">
      <t>ジギョウショ</t>
    </rPh>
    <rPh sb="6" eb="7">
      <t>メイ</t>
    </rPh>
    <phoneticPr fontId="5"/>
  </si>
  <si>
    <t>勤務先等</t>
    <rPh sb="0" eb="3">
      <t>キンムサキ</t>
    </rPh>
    <rPh sb="3" eb="4">
      <t>トウ</t>
    </rPh>
    <phoneticPr fontId="5"/>
  </si>
  <si>
    <t>２　サービス管理責任者又は児童発達支援管理責任者に必要な実務要件の状況が分かる実務経験などを</t>
    <rPh sb="6" eb="11">
      <t>カンリセキニンシャ</t>
    </rPh>
    <rPh sb="11" eb="12">
      <t>マタ</t>
    </rPh>
    <rPh sb="13" eb="24">
      <t>ジドウハッタツシエンカンリセキニンシャ</t>
    </rPh>
    <rPh sb="25" eb="27">
      <t>ヒツヨウ</t>
    </rPh>
    <rPh sb="28" eb="30">
      <t>ジツム</t>
    </rPh>
    <rPh sb="30" eb="32">
      <t>ヨウケン</t>
    </rPh>
    <rPh sb="33" eb="35">
      <t>ジョウキョウ</t>
    </rPh>
    <rPh sb="36" eb="37">
      <t>ワ</t>
    </rPh>
    <rPh sb="39" eb="41">
      <t>ジツム</t>
    </rPh>
    <rPh sb="41" eb="43">
      <t>ケイケン</t>
    </rPh>
    <phoneticPr fontId="5"/>
  </si>
  <si>
    <t>１　サービス管理責任者又は児童発達支援管理責任者の別</t>
    <rPh sb="6" eb="8">
      <t>カンリ</t>
    </rPh>
    <rPh sb="8" eb="10">
      <t>セキニン</t>
    </rPh>
    <rPh sb="10" eb="11">
      <t>シャ</t>
    </rPh>
    <rPh sb="11" eb="12">
      <t>マタ</t>
    </rPh>
    <rPh sb="13" eb="24">
      <t>ジドウハッタツシエンカンリセキニンシャ</t>
    </rPh>
    <rPh sb="25" eb="26">
      <t>ベツ</t>
    </rPh>
    <phoneticPr fontId="5"/>
  </si>
  <si>
    <t>受講希望者氏名</t>
    <rPh sb="0" eb="2">
      <t>ジュコウ</t>
    </rPh>
    <rPh sb="2" eb="5">
      <t>キボウシャ</t>
    </rPh>
    <rPh sb="5" eb="7">
      <t>シメイ</t>
    </rPh>
    <phoneticPr fontId="5"/>
  </si>
  <si>
    <t>提出日</t>
    <rPh sb="0" eb="2">
      <t>テイシュツ</t>
    </rPh>
    <rPh sb="2" eb="3">
      <t>ビ</t>
    </rPh>
    <phoneticPr fontId="5"/>
  </si>
  <si>
    <t>ふりがな</t>
    <phoneticPr fontId="5"/>
  </si>
  <si>
    <t>実　務　経　験　確　認　表</t>
    <rPh sb="8" eb="9">
      <t>アキラ</t>
    </rPh>
    <rPh sb="10" eb="11">
      <t>ニン</t>
    </rPh>
    <rPh sb="12" eb="13">
      <t>ヒョウ</t>
    </rPh>
    <phoneticPr fontId="5"/>
  </si>
  <si>
    <t>号</t>
    <rPh sb="0" eb="1">
      <t>ゴウ</t>
    </rPh>
    <phoneticPr fontId="2"/>
  </si>
  <si>
    <t>従事日数
日</t>
    <rPh sb="0" eb="2">
      <t>ジュウジ</t>
    </rPh>
    <rPh sb="2" eb="4">
      <t>ニッスウ</t>
    </rPh>
    <rPh sb="6" eb="7">
      <t>ニチ</t>
    </rPh>
    <phoneticPr fontId="2"/>
  </si>
  <si>
    <t>従事年数・日数　　　　合計</t>
    <rPh sb="0" eb="2">
      <t>ジュウジ</t>
    </rPh>
    <rPh sb="2" eb="4">
      <t>ネンスウ</t>
    </rPh>
    <rPh sb="5" eb="7">
      <t>ニッスウ</t>
    </rPh>
    <rPh sb="11" eb="13">
      <t>ゴウケイ</t>
    </rPh>
    <phoneticPr fontId="2"/>
  </si>
  <si>
    <t>　　第１号～第６号）と業務記号（ア～キ）を記入ください。</t>
    <rPh sb="11" eb="13">
      <t>ギョウム</t>
    </rPh>
    <rPh sb="13" eb="15">
      <t>キゴウ</t>
    </rPh>
    <rPh sb="21" eb="23">
      <t>キニュウ</t>
    </rPh>
    <phoneticPr fontId="5"/>
  </si>
  <si>
    <t>従事年数</t>
    <rPh sb="0" eb="2">
      <t>ジュウジ</t>
    </rPh>
    <rPh sb="2" eb="4">
      <t>ネンスウ</t>
    </rPh>
    <phoneticPr fontId="5"/>
  </si>
  <si>
    <t>開始日</t>
    <rPh sb="0" eb="3">
      <t>カイシビ</t>
    </rPh>
    <phoneticPr fontId="2"/>
  </si>
  <si>
    <t>終了日</t>
    <rPh sb="0" eb="3">
      <t>シュウリョウビ</t>
    </rPh>
    <phoneticPr fontId="2"/>
  </si>
  <si>
    <t>従事期間</t>
    <rPh sb="0" eb="2">
      <t>ジュウジ</t>
    </rPh>
    <rPh sb="2" eb="4">
      <t>キカン</t>
    </rPh>
    <phoneticPr fontId="5"/>
  </si>
  <si>
    <t>年</t>
    <rPh sb="0" eb="1">
      <t>ネン</t>
    </rPh>
    <phoneticPr fontId="2"/>
  </si>
  <si>
    <t>ヶ月</t>
    <rPh sb="1" eb="2">
      <t>ゲツ</t>
    </rPh>
    <phoneticPr fontId="2"/>
  </si>
  <si>
    <t>　　　　年　　　ヶ月</t>
    <rPh sb="4" eb="5">
      <t>ネン</t>
    </rPh>
    <rPh sb="9" eb="10">
      <t>ゲツ</t>
    </rPh>
    <phoneticPr fontId="2"/>
  </si>
  <si>
    <t>　　記入してください。事業種別は，実務経験一覧表（別表１，別表2）を参照の上，区分（第１号～４号又は，</t>
    <rPh sb="2" eb="4">
      <t>キニュウ</t>
    </rPh>
    <rPh sb="25" eb="27">
      <t>ベッピョウ</t>
    </rPh>
    <rPh sb="29" eb="31">
      <t>ベッピョウ</t>
    </rPh>
    <rPh sb="34" eb="36">
      <t>サンショウ</t>
    </rPh>
    <rPh sb="37" eb="38">
      <t>ウエ</t>
    </rPh>
    <phoneticPr fontId="5"/>
  </si>
  <si>
    <t>事業種別</t>
    <rPh sb="0" eb="2">
      <t>ジギョウ</t>
    </rPh>
    <rPh sb="2" eb="4">
      <t>シュベツ</t>
    </rPh>
    <phoneticPr fontId="5"/>
  </si>
  <si>
    <t>資格取得年月日</t>
    <rPh sb="0" eb="7">
      <t>シカクシュトクネンガッピ</t>
    </rPh>
    <phoneticPr fontId="2"/>
  </si>
  <si>
    <t>リスト２</t>
    <phoneticPr fontId="2"/>
  </si>
  <si>
    <t>１号</t>
    <rPh sb="1" eb="2">
      <t>ゴウ</t>
    </rPh>
    <phoneticPr fontId="2"/>
  </si>
  <si>
    <t>２号</t>
    <rPh sb="1" eb="2">
      <t>ゴウ</t>
    </rPh>
    <phoneticPr fontId="2"/>
  </si>
  <si>
    <t>３号</t>
    <rPh sb="1" eb="2">
      <t>ゴウ</t>
    </rPh>
    <phoneticPr fontId="2"/>
  </si>
  <si>
    <t>４号</t>
    <rPh sb="1" eb="2">
      <t>ゴウ</t>
    </rPh>
    <phoneticPr fontId="2"/>
  </si>
  <si>
    <t>リスト３</t>
    <phoneticPr fontId="2"/>
  </si>
  <si>
    <t>ア</t>
    <phoneticPr fontId="2"/>
  </si>
  <si>
    <t>イ</t>
    <phoneticPr fontId="2"/>
  </si>
  <si>
    <t>ウ</t>
    <phoneticPr fontId="2"/>
  </si>
  <si>
    <t>エ</t>
    <phoneticPr fontId="2"/>
  </si>
  <si>
    <t>オ</t>
    <phoneticPr fontId="2"/>
  </si>
  <si>
    <t>カ</t>
    <phoneticPr fontId="2"/>
  </si>
  <si>
    <t>キ</t>
    <phoneticPr fontId="2"/>
  </si>
  <si>
    <t>日</t>
    <rPh sb="0" eb="1">
      <t>ニチ</t>
    </rPh>
    <phoneticPr fontId="2"/>
  </si>
  <si>
    <t>従事日数</t>
    <rPh sb="0" eb="2">
      <t>ジュウジ</t>
    </rPh>
    <rPh sb="2" eb="4">
      <t>ニッスウ</t>
    </rPh>
    <phoneticPr fontId="2"/>
  </si>
  <si>
    <t>資格取得（研修修了）年月日</t>
    <rPh sb="0" eb="2">
      <t>シカク</t>
    </rPh>
    <rPh sb="2" eb="4">
      <t>シュトク</t>
    </rPh>
    <rPh sb="5" eb="7">
      <t>ケンシュウ</t>
    </rPh>
    <rPh sb="7" eb="9">
      <t>シュウリョウ</t>
    </rPh>
    <rPh sb="10" eb="13">
      <t>ネンガッピ</t>
    </rPh>
    <phoneticPr fontId="2"/>
  </si>
  <si>
    <t>か月</t>
    <rPh sb="1" eb="2">
      <t>ツキ</t>
    </rPh>
    <phoneticPr fontId="2"/>
  </si>
  <si>
    <t>サービス管理責任者として必要な実務経験　セルフチェックシート</t>
    <rPh sb="12" eb="14">
      <t>ヒツヨウ</t>
    </rPh>
    <rPh sb="15" eb="17">
      <t>ジツム</t>
    </rPh>
    <rPh sb="17" eb="19">
      <t>ケイケン</t>
    </rPh>
    <phoneticPr fontId="19"/>
  </si>
  <si>
    <t>・表中の黄色部分に，実務経験の年月をそれぞれ入力してください。</t>
    <rPh sb="1" eb="3">
      <t>ヒョウチュウ</t>
    </rPh>
    <rPh sb="4" eb="6">
      <t>キイロ</t>
    </rPh>
    <rPh sb="6" eb="8">
      <t>ブブン</t>
    </rPh>
    <rPh sb="10" eb="12">
      <t>ジツム</t>
    </rPh>
    <rPh sb="12" eb="14">
      <t>ケイケン</t>
    </rPh>
    <rPh sb="15" eb="17">
      <t>ネンゲツ</t>
    </rPh>
    <rPh sb="22" eb="24">
      <t>ニュウリョク</t>
    </rPh>
    <phoneticPr fontId="19"/>
  </si>
  <si>
    <t>・２ページ目の留意事項などもご確認ください。</t>
    <rPh sb="5" eb="6">
      <t>メ</t>
    </rPh>
    <rPh sb="7" eb="9">
      <t>リュウイ</t>
    </rPh>
    <rPh sb="9" eb="11">
      <t>ジコウ</t>
    </rPh>
    <rPh sb="15" eb="17">
      <t>カクニン</t>
    </rPh>
    <phoneticPr fontId="19"/>
  </si>
  <si>
    <t>・入力の誤りによって発生した損害等については，責任を負いかねますのでご了承ください。</t>
    <rPh sb="1" eb="3">
      <t>ニュウリョク</t>
    </rPh>
    <rPh sb="4" eb="5">
      <t>アヤマ</t>
    </rPh>
    <rPh sb="10" eb="12">
      <t>ハッセイ</t>
    </rPh>
    <rPh sb="14" eb="16">
      <t>ソンガイ</t>
    </rPh>
    <rPh sb="16" eb="17">
      <t>ナド</t>
    </rPh>
    <rPh sb="23" eb="25">
      <t>セキニン</t>
    </rPh>
    <rPh sb="26" eb="27">
      <t>オ</t>
    </rPh>
    <rPh sb="35" eb="37">
      <t>リョウショウ</t>
    </rPh>
    <phoneticPr fontId="19"/>
  </si>
  <si>
    <t>宮城県保健福祉部障害福祉課</t>
    <rPh sb="0" eb="3">
      <t>ミヤギケン</t>
    </rPh>
    <rPh sb="3" eb="5">
      <t>ホケン</t>
    </rPh>
    <rPh sb="5" eb="8">
      <t>フクシブ</t>
    </rPh>
    <rPh sb="8" eb="10">
      <t>ショウガイ</t>
    </rPh>
    <rPh sb="10" eb="13">
      <t>フクシカ</t>
    </rPh>
    <phoneticPr fontId="19"/>
  </si>
  <si>
    <t>＜要件＞</t>
    <rPh sb="1" eb="3">
      <t>ヨウケン</t>
    </rPh>
    <phoneticPr fontId="19"/>
  </si>
  <si>
    <t>次の１から３までのいずれかを満たすこと</t>
    <rPh sb="0" eb="1">
      <t>ツギ</t>
    </rPh>
    <phoneticPr fontId="19"/>
  </si>
  <si>
    <t>基礎研修の受講要件</t>
    <rPh sb="0" eb="2">
      <t>キソ</t>
    </rPh>
    <rPh sb="2" eb="4">
      <t>ケンシュウ</t>
    </rPh>
    <rPh sb="5" eb="7">
      <t>ジュコウ</t>
    </rPh>
    <rPh sb="7" eb="9">
      <t>ヨウケン</t>
    </rPh>
    <phoneticPr fontId="19"/>
  </si>
  <si>
    <t>事業所等での配置要件</t>
    <rPh sb="0" eb="3">
      <t>ジギョウショ</t>
    </rPh>
    <rPh sb="3" eb="4">
      <t>ナド</t>
    </rPh>
    <rPh sb="6" eb="8">
      <t>ハイチ</t>
    </rPh>
    <rPh sb="8" eb="10">
      <t>ヨウケン</t>
    </rPh>
    <phoneticPr fontId="19"/>
  </si>
  <si>
    <t>１　下表第1号と第2号の期間が通算して</t>
    <phoneticPr fontId="19"/>
  </si>
  <si>
    <r>
      <t xml:space="preserve">3年以上：
</t>
    </r>
    <r>
      <rPr>
        <sz val="9"/>
        <color theme="1"/>
        <rFont val="HG丸ｺﾞｼｯｸM-PRO"/>
        <family val="3"/>
        <charset val="128"/>
      </rPr>
      <t>（540日以上）</t>
    </r>
    <rPh sb="10" eb="11">
      <t>ニチ</t>
    </rPh>
    <rPh sb="11" eb="13">
      <t>イジョウ</t>
    </rPh>
    <phoneticPr fontId="19"/>
  </si>
  <si>
    <r>
      <t xml:space="preserve">5年以上：
</t>
    </r>
    <r>
      <rPr>
        <sz val="9"/>
        <color theme="1"/>
        <rFont val="HG丸ｺﾞｼｯｸM-PRO"/>
        <family val="3"/>
        <charset val="128"/>
      </rPr>
      <t>（900日以上）</t>
    </r>
    <rPh sb="10" eb="11">
      <t>ニチ</t>
    </rPh>
    <rPh sb="11" eb="13">
      <t>イジョウ</t>
    </rPh>
    <phoneticPr fontId="19"/>
  </si>
  <si>
    <t>２　下表第3号の期間が通算して</t>
    <phoneticPr fontId="19"/>
  </si>
  <si>
    <r>
      <t xml:space="preserve">6年以上：
</t>
    </r>
    <r>
      <rPr>
        <sz val="9"/>
        <color theme="1"/>
        <rFont val="HG丸ｺﾞｼｯｸM-PRO"/>
        <family val="3"/>
        <charset val="128"/>
      </rPr>
      <t>（1,080日以上）</t>
    </r>
    <rPh sb="12" eb="13">
      <t>ニチ</t>
    </rPh>
    <rPh sb="13" eb="15">
      <t>イジョウ</t>
    </rPh>
    <phoneticPr fontId="19"/>
  </si>
  <si>
    <r>
      <t>8年以上：</t>
    </r>
    <r>
      <rPr>
        <sz val="9"/>
        <color theme="1"/>
        <rFont val="HG丸ｺﾞｼｯｸM-PRO"/>
        <family val="3"/>
        <charset val="128"/>
      </rPr>
      <t xml:space="preserve">
（1,440日以上）</t>
    </r>
    <rPh sb="12" eb="13">
      <t>ニチ</t>
    </rPh>
    <rPh sb="13" eb="15">
      <t>イジョウ</t>
    </rPh>
    <phoneticPr fontId="19"/>
  </si>
  <si>
    <t>３　下表第4号の期間が3年以上　かつ　第1号から第3号までの期間が通算して</t>
    <phoneticPr fontId="19"/>
  </si>
  <si>
    <r>
      <t>1年以上：</t>
    </r>
    <r>
      <rPr>
        <sz val="9"/>
        <color theme="1"/>
        <rFont val="HG丸ｺﾞｼｯｸM-PRO"/>
        <family val="3"/>
        <charset val="128"/>
      </rPr>
      <t xml:space="preserve">
（180日以上）</t>
    </r>
    <rPh sb="10" eb="11">
      <t>ニチ</t>
    </rPh>
    <rPh sb="11" eb="13">
      <t>イジョウ</t>
    </rPh>
    <phoneticPr fontId="19"/>
  </si>
  <si>
    <r>
      <t>3年以上：</t>
    </r>
    <r>
      <rPr>
        <sz val="9"/>
        <color theme="1"/>
        <rFont val="HG丸ｺﾞｼｯｸM-PRO"/>
        <family val="3"/>
        <charset val="128"/>
      </rPr>
      <t xml:space="preserve">
（540日以上）</t>
    </r>
    <rPh sb="10" eb="11">
      <t>ニチ</t>
    </rPh>
    <rPh sb="11" eb="13">
      <t>イジョウ</t>
    </rPh>
    <phoneticPr fontId="19"/>
  </si>
  <si>
    <t>※配置には，基礎研修のほか実践研修の修了も必要です。</t>
    <rPh sb="1" eb="3">
      <t>ハイチ</t>
    </rPh>
    <rPh sb="6" eb="8">
      <t>キソ</t>
    </rPh>
    <rPh sb="8" eb="10">
      <t>ケンシュウ</t>
    </rPh>
    <rPh sb="13" eb="15">
      <t>ジッセン</t>
    </rPh>
    <rPh sb="15" eb="17">
      <t>ケンシュウ</t>
    </rPh>
    <rPh sb="18" eb="20">
      <t>シュウリョウ</t>
    </rPh>
    <rPh sb="21" eb="23">
      <t>ヒツヨウ</t>
    </rPh>
    <phoneticPr fontId="19"/>
  </si>
  <si>
    <t>＜要件となる実務経験＞</t>
    <rPh sb="1" eb="3">
      <t>ヨウケン</t>
    </rPh>
    <rPh sb="6" eb="8">
      <t>ジツム</t>
    </rPh>
    <rPh sb="8" eb="10">
      <t>ケイケン</t>
    </rPh>
    <phoneticPr fontId="19"/>
  </si>
  <si>
    <t>第1号</t>
  </si>
  <si>
    <r>
      <t>ア～キに掲げる施設等で，</t>
    </r>
    <r>
      <rPr>
        <b/>
        <sz val="12"/>
        <color theme="1"/>
        <rFont val="HG丸ｺﾞｼｯｸM-PRO"/>
        <family val="3"/>
        <charset val="128"/>
      </rPr>
      <t>相談支援の業務</t>
    </r>
    <r>
      <rPr>
        <sz val="12"/>
        <color theme="1"/>
        <rFont val="HG丸ｺﾞｼｯｸM-PRO"/>
        <family val="3"/>
        <charset val="128"/>
      </rPr>
      <t>（身体上若しくは精神上の障害があること又は環境上の理由により日常生活を営むのに支障がある者の日常生活の自立に関する相談に応じ，助言，指導その他の支援を行う業務）に従事した期間</t>
    </r>
  </si>
  <si>
    <t>年</t>
    <rPh sb="0" eb="1">
      <t>ネン</t>
    </rPh>
    <phoneticPr fontId="19"/>
  </si>
  <si>
    <t>か月</t>
    <rPh sb="1" eb="2">
      <t>ゲツ</t>
    </rPh>
    <phoneticPr fontId="19"/>
  </si>
  <si>
    <t>相談支援の業務</t>
  </si>
  <si>
    <t>ア</t>
  </si>
  <si>
    <t>地域生活支援事業，障害児相談支援事業，身体障害者相談支援事業，知的障害者相談支援事業</t>
  </si>
  <si>
    <t>イ</t>
  </si>
  <si>
    <t>ウ</t>
  </si>
  <si>
    <t>障害者支援施設，障害児入所施設，老人福祉施設，精神保健福祉センター，救護施設，更生施設，介護老人保健施設，介護医療院，地域包括支援センター</t>
    <phoneticPr fontId="19"/>
  </si>
  <si>
    <t>エ</t>
  </si>
  <si>
    <t>障害者職業センター，障害者就業・生活支援センター</t>
  </si>
  <si>
    <t>オ</t>
  </si>
  <si>
    <t>特別支援学校</t>
  </si>
  <si>
    <t>カ</t>
  </si>
  <si>
    <t>病院 [※1]，診療所 [※1]</t>
  </si>
  <si>
    <t>キ</t>
  </si>
  <si>
    <t>○その他これらに準ずる施設等 [※2]</t>
  </si>
  <si>
    <t>児童心理治療施設，認知症対応型老人共同生活援助事業，居宅介護支援事業，仙台市障害者就労支援センター，一般相談支援事業，特定相談支援事業，被災者の心のケア支援事業 [※3]</t>
    <phoneticPr fontId="19"/>
  </si>
  <si>
    <t>第2号</t>
  </si>
  <si>
    <r>
      <t>ア～カに掲げる施設等で，</t>
    </r>
    <r>
      <rPr>
        <b/>
        <sz val="12"/>
        <color theme="1"/>
        <rFont val="HG丸ｺﾞｼｯｸM-PRO"/>
        <family val="3"/>
        <charset val="128"/>
      </rPr>
      <t>直接支援の業務</t>
    </r>
    <r>
      <rPr>
        <sz val="12"/>
        <color theme="1"/>
        <rFont val="HG丸ｺﾞｼｯｸM-PRO"/>
        <family val="3"/>
        <charset val="128"/>
      </rPr>
      <t>（身体上若しくは精神上の障害があることにより日常生活を営むのに支障がある者につき，入浴，排せつ，食事その他の介護又は日常生活における基本的な動作の指導，知識技能の付与，生活能力の向上のために必要な訓練その他の支援を行い，並びにその訓練等を行う者に対して訓練等に関する指導を行う業務を行い，並びにその者及びその介護者に対して介護に関する指導を行う業務，その他の職業訓練や職業教育等の業務）に従事した期間</t>
    </r>
  </si>
  <si>
    <t>年</t>
    <phoneticPr fontId="19"/>
  </si>
  <si>
    <t>か月</t>
    <phoneticPr fontId="19"/>
  </si>
  <si>
    <r>
      <t xml:space="preserve">直接支援の業務
</t>
    </r>
    <r>
      <rPr>
        <u/>
        <sz val="12"/>
        <color theme="1"/>
        <rFont val="HG丸ｺﾞｼｯｸM-PRO"/>
        <family val="3"/>
        <charset val="128"/>
      </rPr>
      <t>(資格有)</t>
    </r>
    <phoneticPr fontId="19"/>
  </si>
  <si>
    <t>（社会福祉主事任用資格者，訪問介護員2級以上に相当する研修の修了者，保育士，児童指導員任用資格者又は精神障害者社会復帰指導員である者（以下「社会福祉主事任用資格者等」という。）に限る。）</t>
    <phoneticPr fontId="19"/>
  </si>
  <si>
    <t>障害者支援施設，障害児入所施設，老人福祉施設，介護老人保健施設，介護医療院，療養病床関係病室 [※4]</t>
    <phoneticPr fontId="19"/>
  </si>
  <si>
    <t>障害福祉サービス事業，障害児通所支援事業，老人居宅介護等事業</t>
  </si>
  <si>
    <t>病院，診療所，薬局，訪問看護事業所</t>
  </si>
  <si>
    <t>特例子会社 [※5]，助成金受給事業所 [※6]</t>
  </si>
  <si>
    <t>市町から補助金又は委託により運営されている小規模作業所，児童心理治療施設，仙台市障害者家族支援等推進事業，認知症対応型老人共同生活援助事業</t>
    <phoneticPr fontId="19"/>
  </si>
  <si>
    <t>第3号</t>
  </si>
  <si>
    <r>
      <t>第2号ア～カに掲げる施設等で，社会福祉主事任用資格者等でない者が，</t>
    </r>
    <r>
      <rPr>
        <b/>
        <sz val="12"/>
        <color theme="1"/>
        <rFont val="HG丸ｺﾞｼｯｸM-PRO"/>
        <family val="3"/>
        <charset val="128"/>
      </rPr>
      <t>直接支援の業務</t>
    </r>
    <r>
      <rPr>
        <sz val="12"/>
        <color theme="1"/>
        <rFont val="HG丸ｺﾞｼｯｸM-PRO"/>
        <family val="3"/>
        <charset val="128"/>
      </rPr>
      <t>に従事した期間</t>
    </r>
    <phoneticPr fontId="19"/>
  </si>
  <si>
    <r>
      <t xml:space="preserve">直接支援の業務
</t>
    </r>
    <r>
      <rPr>
        <u/>
        <sz val="12"/>
        <color theme="1"/>
        <rFont val="HG丸ｺﾞｼｯｸM-PRO"/>
        <family val="3"/>
        <charset val="128"/>
      </rPr>
      <t>(資格無)</t>
    </r>
    <phoneticPr fontId="19"/>
  </si>
  <si>
    <t>第4号</t>
  </si>
  <si>
    <r>
      <t>次に掲げる資格に基づき（資格取得後に），</t>
    </r>
    <r>
      <rPr>
        <b/>
        <sz val="12"/>
        <color theme="1"/>
        <rFont val="HG丸ｺﾞｼｯｸM-PRO"/>
        <family val="3"/>
        <charset val="128"/>
      </rPr>
      <t>当該資格に係る業務</t>
    </r>
    <r>
      <rPr>
        <sz val="12"/>
        <color theme="1"/>
        <rFont val="HG丸ｺﾞｼｯｸM-PRO"/>
        <family val="3"/>
        <charset val="128"/>
      </rPr>
      <t>に従事した期間</t>
    </r>
  </si>
  <si>
    <t>国家資格等保有者</t>
    <phoneticPr fontId="19"/>
  </si>
  <si>
    <t>医師，歯科医師，薬剤師，保健師，助産師，看護師，准看護師，理学療法士，作業療法士，社会福祉士，介護福祉士，視能訓練士，義肢装具士，歯科衛生士，言語聴覚士，あん摩マッサージ指圧師，はり師，きゅう師，柔道整復師，管理栄養士，栄養士，精神保健福祉士</t>
    <phoneticPr fontId="19"/>
  </si>
  <si>
    <t>児童発達支援管理責任者として必要な実務経験　セルフチェックシート</t>
    <rPh sb="0" eb="11">
      <t>ジドウハッタツシエンカンリセキニンシャ</t>
    </rPh>
    <rPh sb="14" eb="16">
      <t>ヒツヨウ</t>
    </rPh>
    <rPh sb="17" eb="19">
      <t>ジツム</t>
    </rPh>
    <rPh sb="19" eb="21">
      <t>ケイケン</t>
    </rPh>
    <phoneticPr fontId="19"/>
  </si>
  <si>
    <t>か月</t>
    <rPh sb="1" eb="2">
      <t>ツキ</t>
    </rPh>
    <phoneticPr fontId="19"/>
  </si>
  <si>
    <t>かつ</t>
    <phoneticPr fontId="19"/>
  </si>
  <si>
    <t>除く</t>
    <rPh sb="0" eb="1">
      <t>ノゾ</t>
    </rPh>
    <phoneticPr fontId="19"/>
  </si>
  <si>
    <t>　　当該期間から第3号の期間を除いた期間が</t>
    <phoneticPr fontId="19"/>
  </si>
  <si>
    <r>
      <t xml:space="preserve">１年以上：
</t>
    </r>
    <r>
      <rPr>
        <sz val="9"/>
        <color theme="1"/>
        <rFont val="HG丸ｺﾞｼｯｸM-PRO"/>
        <family val="3"/>
        <charset val="128"/>
      </rPr>
      <t>（180日以上）</t>
    </r>
    <rPh sb="10" eb="11">
      <t>ニチ</t>
    </rPh>
    <rPh sb="11" eb="13">
      <t>イジョウ</t>
    </rPh>
    <phoneticPr fontId="19"/>
  </si>
  <si>
    <t>結果</t>
    <rPh sb="0" eb="2">
      <t>ケッカ</t>
    </rPh>
    <phoneticPr fontId="19"/>
  </si>
  <si>
    <t>２　下表第４号の期間が通算して</t>
    <phoneticPr fontId="19"/>
  </si>
  <si>
    <t>　　当該期間から第5号の期間を除いた期間が</t>
    <phoneticPr fontId="19"/>
  </si>
  <si>
    <t>３　下表第6号の期間が</t>
    <phoneticPr fontId="19"/>
  </si>
  <si>
    <r>
      <t>３年以上：</t>
    </r>
    <r>
      <rPr>
        <sz val="9"/>
        <color theme="1"/>
        <rFont val="HG丸ｺﾞｼｯｸM-PRO"/>
        <family val="3"/>
        <charset val="128"/>
      </rPr>
      <t xml:space="preserve">
（540日以上）</t>
    </r>
    <rPh sb="10" eb="11">
      <t>ニチ</t>
    </rPh>
    <rPh sb="11" eb="13">
      <t>イジョウ</t>
    </rPh>
    <phoneticPr fontId="19"/>
  </si>
  <si>
    <r>
      <t>5年以上：</t>
    </r>
    <r>
      <rPr>
        <sz val="9"/>
        <color theme="1"/>
        <rFont val="HG丸ｺﾞｼｯｸM-PRO"/>
        <family val="3"/>
        <charset val="128"/>
      </rPr>
      <t xml:space="preserve">
（900日以上）</t>
    </r>
    <rPh sb="10" eb="11">
      <t>ニチ</t>
    </rPh>
    <rPh sb="11" eb="13">
      <t>イジョウ</t>
    </rPh>
    <phoneticPr fontId="19"/>
  </si>
  <si>
    <t>　　第1,2,4号の期間を通算した期間から第3,5号の期間を通算した期間を除いた期間が</t>
    <phoneticPr fontId="19"/>
  </si>
  <si>
    <r>
      <t>次のア～キに掲げる施設等に従事する者が，</t>
    </r>
    <r>
      <rPr>
        <b/>
        <u/>
        <sz val="12"/>
        <color theme="1"/>
        <rFont val="HG丸ｺﾞｼｯｸM-PRO"/>
        <family val="3"/>
        <charset val="128"/>
      </rPr>
      <t>相談支援の業務</t>
    </r>
    <r>
      <rPr>
        <sz val="12"/>
        <color theme="1"/>
        <rFont val="HG丸ｺﾞｼｯｸM-PRO"/>
        <family val="3"/>
        <charset val="128"/>
      </rPr>
      <t>（身体上若しくは精神上の障害があること又は環境上の理由により日常生活を営むのに支障がある者又は児童の日常生活の自立に関する相談に応じ，助言，指導その他の支援を行う業務）に従事した期間</t>
    </r>
    <phoneticPr fontId="19"/>
  </si>
  <si>
    <t>地域生活支援事業，障害児相談支援事業，身体障害者相談支援事業，知的障害者相談支援事業</t>
    <phoneticPr fontId="19"/>
  </si>
  <si>
    <t>児童相談所，児童家庭支援センター，身体障害者更生相談所，精神障害者社会復帰施設，知的障害者更生相談所，福祉に関する事務所（市町村役場，福祉事務所，保健所），発達障害者支援センター</t>
    <phoneticPr fontId="19"/>
  </si>
  <si>
    <t>障害児入所施設，乳児院，児童養護施設，児童心理治療施設，児童自立支援施設，障害者支援施設，老人福祉施設，精神保健福祉センター，救護施設，更生施設，介護老人保健施設，介護医療院，地域包括支援センター</t>
    <phoneticPr fontId="19"/>
  </si>
  <si>
    <t>オ</t>
    <phoneticPr fontId="19"/>
  </si>
  <si>
    <t>学校</t>
    <phoneticPr fontId="19"/>
  </si>
  <si>
    <t>認知症対応型老人共同生活援助事業，居宅介護支援事業，仙台市障害者就労支援センター，一般相談支援事業，特定相談支援事業，被災者の心のケア支援事業 [※3]</t>
    <phoneticPr fontId="19"/>
  </si>
  <si>
    <r>
      <t>次のア～カに掲げる施設等に従事する者が，</t>
    </r>
    <r>
      <rPr>
        <b/>
        <u/>
        <sz val="12"/>
        <color theme="1"/>
        <rFont val="HG丸ｺﾞｼｯｸM-PRO"/>
        <family val="3"/>
        <charset val="128"/>
      </rPr>
      <t>直接支援の業務</t>
    </r>
    <r>
      <rPr>
        <sz val="12"/>
        <color theme="1"/>
        <rFont val="HG丸ｺﾞｼｯｸM-PRO"/>
        <family val="3"/>
        <charset val="128"/>
      </rPr>
      <t>（身体上若しくは精神上の障害があることにより日常生活を営むのに支障がある者又は児童につき，入浴，排せつ，食事その他の介護又は日常生活における基本的な動作の指導，知識技能の付与，生活能力の向上のために必要な訓練その他の支援，並びにその訓練等を行う者に対して訓練等に関する指導を行う業務を行い，並びにその者及びその介護者に対して介護に関する指導を行う業務，その他の職業訓練や職業教育等の業務）に従事した期間</t>
    </r>
    <phoneticPr fontId="19"/>
  </si>
  <si>
    <t>障害児入所施設，助産施設，乳児院，母子生活支援施設，保育所，幼保連携型認定こども園，児童厚生施設，児童家庭支援センター，児童養護施設，児童心理治療施設，児童自立支援施設，障害者支援施設，老人福祉施設，介護老人保健施設，介護医療院，療養病床関係病室 [※4]</t>
    <phoneticPr fontId="19"/>
  </si>
  <si>
    <t>障害児通所支援事業，児童自立生活援助事業，放課後児童健全育成事業，子育て短期支援事業，乳児家庭全戸訪問事業，養育支援訪問事業，地域子育て支援拠点事業，一時預かり事業，小規模住宅型児童養育事業，家庭的保育事業，小規模保育事業，居宅訪問型保育事業，事業所内保育事業，病児保育事業，子育て援助活動支援事業，障害福祉サービス事業，老人居宅介護等事業</t>
    <phoneticPr fontId="19"/>
  </si>
  <si>
    <t>市町から補助金又は委託により運営されている小規模作業所，
仙台市障害者家族支援等推進事業，認知症対応型老人共同生活援助事業</t>
    <phoneticPr fontId="19"/>
  </si>
  <si>
    <t>第３号</t>
    <phoneticPr fontId="19"/>
  </si>
  <si>
    <r>
      <t>第2号ア～カに掲げる施設等で，社会福祉主事任用資格者等でない者が，</t>
    </r>
    <r>
      <rPr>
        <b/>
        <u/>
        <sz val="12"/>
        <color theme="1"/>
        <rFont val="HG丸ｺﾞｼｯｸM-PRO"/>
        <family val="3"/>
        <charset val="128"/>
      </rPr>
      <t>相談支援の業務</t>
    </r>
    <r>
      <rPr>
        <sz val="12"/>
        <color theme="1"/>
        <rFont val="HG丸ｺﾞｼｯｸM-PRO"/>
        <family val="3"/>
        <charset val="128"/>
      </rPr>
      <t>に従事した期間</t>
    </r>
    <rPh sb="33" eb="35">
      <t>ソウダン</t>
    </rPh>
    <phoneticPr fontId="19"/>
  </si>
  <si>
    <t>第1,2号の期間から除いて計算する期間</t>
    <phoneticPr fontId="19"/>
  </si>
  <si>
    <t>老人福祉施設，救護施設，更正施設，介護老人保健施設，介護医療院，地域包括支援センター，認知症対応型老人共同生活援助事業，居宅介護支援事業</t>
    <phoneticPr fontId="19"/>
  </si>
  <si>
    <r>
      <t>次に掲げる施設等に従事する者であって，社会福祉主事任用資格者等である者が，</t>
    </r>
    <r>
      <rPr>
        <b/>
        <u/>
        <sz val="12"/>
        <color theme="1"/>
        <rFont val="HG丸ｺﾞｼｯｸM-PRO"/>
        <family val="3"/>
        <charset val="128"/>
      </rPr>
      <t>直接支援の業務</t>
    </r>
    <r>
      <rPr>
        <sz val="12"/>
        <color theme="1"/>
        <rFont val="HG丸ｺﾞｼｯｸM-PRO"/>
        <family val="3"/>
        <charset val="128"/>
      </rPr>
      <t>に従事した期間</t>
    </r>
    <phoneticPr fontId="19"/>
  </si>
  <si>
    <t>老人福祉施設，介護老人保健施設，介護医療院，療養病床関係病室 [※4]，老人居宅介護等事業，特例子会社 [※5]，助成金受給事業所 [※6]，認知症対応型老人共同生活援助事業</t>
    <phoneticPr fontId="19"/>
  </si>
  <si>
    <t>第４号</t>
    <phoneticPr fontId="19"/>
  </si>
  <si>
    <r>
      <t>第2号ア～カに掲げる施設等で，社会福祉主事任用資格者等でない者が，</t>
    </r>
    <r>
      <rPr>
        <b/>
        <u/>
        <sz val="12"/>
        <color theme="1"/>
        <rFont val="HG丸ｺﾞｼｯｸM-PRO"/>
        <family val="3"/>
        <charset val="128"/>
      </rPr>
      <t>直接支援の業務</t>
    </r>
    <r>
      <rPr>
        <sz val="12"/>
        <color theme="1"/>
        <rFont val="HG丸ｺﾞｼｯｸM-PRO"/>
        <family val="3"/>
        <charset val="128"/>
      </rPr>
      <t>に従事した期間</t>
    </r>
    <phoneticPr fontId="19"/>
  </si>
  <si>
    <t>第５号</t>
    <phoneticPr fontId="19"/>
  </si>
  <si>
    <r>
      <t>次に掲げる施設等に従事する者であって，社会福祉主事任用資格者等でない者が，</t>
    </r>
    <r>
      <rPr>
        <b/>
        <u/>
        <sz val="12"/>
        <color theme="1"/>
        <rFont val="HG丸ｺﾞｼｯｸM-PRO"/>
        <family val="3"/>
        <charset val="128"/>
      </rPr>
      <t>直接支援の業務</t>
    </r>
    <r>
      <rPr>
        <sz val="12"/>
        <color theme="1"/>
        <rFont val="HG丸ｺﾞｼｯｸM-PRO"/>
        <family val="3"/>
        <charset val="128"/>
      </rPr>
      <t>に従事した期間</t>
    </r>
    <phoneticPr fontId="19"/>
  </si>
  <si>
    <t>第4号の期間から除いて計算する期間</t>
    <phoneticPr fontId="19"/>
  </si>
  <si>
    <t>第６号</t>
    <phoneticPr fontId="19"/>
  </si>
  <si>
    <r>
      <t>次に掲げる資格に基づき（資格取得後に），</t>
    </r>
    <r>
      <rPr>
        <b/>
        <u/>
        <sz val="12"/>
        <color theme="1"/>
        <rFont val="HG丸ｺﾞｼｯｸM-PRO"/>
        <family val="3"/>
        <charset val="128"/>
      </rPr>
      <t>当該資格に係る業務</t>
    </r>
    <r>
      <rPr>
        <sz val="12"/>
        <color theme="1"/>
        <rFont val="HG丸ｺﾞｼｯｸM-PRO"/>
        <family val="3"/>
        <charset val="128"/>
      </rPr>
      <t>に従事した期間</t>
    </r>
    <phoneticPr fontId="19"/>
  </si>
  <si>
    <r>
      <t>・児童発達支援管理責任者として必要な実務経験を満たしているか確認するための参考にご活用ください。</t>
    </r>
    <r>
      <rPr>
        <b/>
        <sz val="14"/>
        <color theme="1"/>
        <rFont val="HG丸ｺﾞｼｯｸM-PRO"/>
        <family val="3"/>
        <charset val="128"/>
      </rPr>
      <t>【提出不要】</t>
    </r>
    <rPh sb="1" eb="12">
      <t>ジドウハッタツシエンカンリセキニンシャ</t>
    </rPh>
    <rPh sb="15" eb="17">
      <t>ヒツヨウ</t>
    </rPh>
    <rPh sb="18" eb="20">
      <t>ジツム</t>
    </rPh>
    <rPh sb="20" eb="22">
      <t>ケイケン</t>
    </rPh>
    <rPh sb="23" eb="24">
      <t>ミ</t>
    </rPh>
    <rPh sb="30" eb="32">
      <t>カクニン</t>
    </rPh>
    <rPh sb="37" eb="39">
      <t>サンコウ</t>
    </rPh>
    <rPh sb="41" eb="43">
      <t>カツヨウ</t>
    </rPh>
    <rPh sb="49" eb="51">
      <t>テイシュツ</t>
    </rPh>
    <rPh sb="51" eb="53">
      <t>フヨウ</t>
    </rPh>
    <phoneticPr fontId="19"/>
  </si>
  <si>
    <r>
      <t>・サービス管理責任者として必要な実務経験を満たしているか確認するためにご活用ください。</t>
    </r>
    <r>
      <rPr>
        <b/>
        <sz val="14"/>
        <color theme="1"/>
        <rFont val="HG丸ｺﾞｼｯｸM-PRO"/>
        <family val="3"/>
        <charset val="128"/>
      </rPr>
      <t>【提出不要】</t>
    </r>
    <rPh sb="5" eb="7">
      <t>カンリ</t>
    </rPh>
    <rPh sb="7" eb="10">
      <t>セキニンシャ</t>
    </rPh>
    <rPh sb="13" eb="15">
      <t>ヒツヨウ</t>
    </rPh>
    <rPh sb="16" eb="18">
      <t>ジツム</t>
    </rPh>
    <rPh sb="18" eb="20">
      <t>ケイケン</t>
    </rPh>
    <rPh sb="21" eb="22">
      <t>ミ</t>
    </rPh>
    <rPh sb="28" eb="30">
      <t>カクニン</t>
    </rPh>
    <rPh sb="36" eb="38">
      <t>カツヨウ</t>
    </rPh>
    <rPh sb="44" eb="46">
      <t>テイシュツ</t>
    </rPh>
    <rPh sb="46" eb="48">
      <t>フヨウ</t>
    </rPh>
    <phoneticPr fontId="19"/>
  </si>
  <si>
    <t>＜令和３年４月１日時点＞</t>
    <rPh sb="1" eb="3">
      <t>レイワ</t>
    </rPh>
    <phoneticPr fontId="19"/>
  </si>
  <si>
    <t>＜留意事項＞
・この資料は，厚生労働省告示※で定められている，児童発達支援管理責任者に係る実務経験の要件等を抜粋してまとめたものです。必ず，厚生労働省告示をあわせて御参照ください。
　※「厚生労働省告示」
　　障害児通所支援又は障害児入所支援の提供の管理を行う者としてとして厚生労働大臣が定めるもの
　　（平成24年3月30日厚生労働省告示第230号）
・ここで，1年以上の実務経験とは，業務に従事した期間が１年以上であり，かつ，実際に業務に従事した日数が1年あたり180日以上であることを言います。
　例えば，5年以上の実務経験であれば，業務に従事した期間が5年以上であり，かつ，実際に業務に従事した日数が900日以上であることを言います。（平成18年6月23日厚生労働省事務連絡）
・実務経験が本表のいずれに該当するかご不明な場合は，事業の運営主体や施設の設置主体等にご確認ください。
＜語義の整理等＞
　表中の用語の語義は，以下に例示するものの他，厚生労働省告示によります。
[※1] 病院，診療所
　社会福祉主事任用資格者，訪問介護員2級以上に相当する研修の修了者，第4号に掲げる資格を有している者又は第1号のア～オ・キに掲げる施設等で従事した期間が1年以上の者に限ります。
[※2] その他これらに準ずる施設等
　本県では，上表に記載の施設等のみが該当します。
[※3] 被災者の心のケア支援事業
　本県では，次の事業のみが該当します。
（１）　東日本大震災に係る宮城県障害者自立支援特別対策事業実施要綱（平成23年12月22日施行）に基づく東日本大震災に係る宮城県障害者自立支援特別対策事業のうち被災者の心のケア支援事業
（２）　東日本大震災に係る宮城県被災者の心のケア支援事業実施要綱（平成25年4月1日施行）に基づく事業
（３）　精神障害者アウトリーチ推進事業（震災対応型）実施要綱（平成23年8月3日施行）に基づく事業
[※4] 療養病床関係病室
　病院又は診療所の病室であって医療法第7条第2項第4号に規定する療養病床に係るもの
[※5] 特例子会社
　障害者の雇用の促進等に関する法律第44条第1項に規定する子会社
[※6] 助成金受給事業所
　障害者の雇用の促進等に関する法律第49条第1項第6号に規定する助成金の支給を受けた事業所</t>
    <rPh sb="82" eb="83">
      <t>ゴ</t>
    </rPh>
    <phoneticPr fontId="19"/>
  </si>
  <si>
    <t>＜留意事項＞
・この資料は，厚生労働省告示※で定められている，サービス管理責任者に係る実務経験の要件等を抜粋してまとめたものです。必ず，厚生労働省告示をあわせて御参照ください。
　※「厚生労働省告示」
　　指定障害福祉サービスの提供に係るサービス管理を行う者として厚生労働大臣が定めるもの
　　（平成18年9月29日厚生労働省告示第544号）
・ここで，1年以上の実務経験とは，業務に従事した期間が１年以上であり，かつ，実際に業務に従事した日数が1年あたり180日以上であることを言います。
　例えば，5年以上の実務経験であれば，業務に従事した期間が5年以上であり，かつ，実際に業務に従事した日数が900日以上であることを言います。（平成18年6月23日厚生労働省事務連絡）
・実務経験が本表のいずれに該当するかご不明な場合は，事業の運営主体や施設の設置主体等にご確認ください。
＜語義の整理等＞
　表中の用語の語義は，以下に例示するものの他，厚生労働省告示によります。
[※1] 病院，診療所
　社会福祉主事任用資格者，訪問介護員2級以上に相当する研修の修了者，第4号に掲げる資格を有している者又は第1号のア～オ・キに掲げる施設等で従事した期間が1年以上の者に限ります。
[※2] その他これらに準ずる施設等
　本県では，上表に記載の施設等のみが該当します。
[※3] 被災者の心のケア支援事業
　本県では，次の事業のみが該当します。
（１）　東日本大震災に係る宮城県障害者自立支援特別対策事業実施要綱（平成23年12月22日施行）に基づく東日本大震災に係る宮城県障害者自立支援特別対策事業のうち被災者の心のケア支援事業
（２）　東日本大震災に係る宮城県被災者の心のケア支援事業実施要綱（平成25年4月1日施行）に基づく事業
（３）　精神障害者アウトリーチ推進事業（震災対応型）実施要綱（平成23年8月3日施行）に基づく事業
[※4] 療養病床関係病室
　病院又は診療所の病室であって医療法第7条第2項第4号に規定する療養病床に係るもの
[※5] 特例子会社
　障害者の雇用の促進等に関する法律第44条第1項に規定する子会社
[※6] 助成金受給事業所
　障害者の雇用の促進等に関する法律第49条第1項第6号に規定する助成金の支給を受けた事業所</t>
    <rPh sb="80" eb="81">
      <t>ゴ</t>
    </rPh>
    <phoneticPr fontId="19"/>
  </si>
  <si>
    <t>実　務　経　験　確　認　表</t>
  </si>
  <si>
    <t>様式３</t>
    <rPh sb="0" eb="2">
      <t>ヨウシキ</t>
    </rPh>
    <phoneticPr fontId="2"/>
  </si>
  <si>
    <t>か月</t>
    <rPh sb="1" eb="2">
      <t>ゲツ</t>
    </rPh>
    <phoneticPr fontId="2"/>
  </si>
  <si>
    <t>児童相談所，身体障害者更生相談所，精神障害者社会復帰施設，知的障害者更生相談所，福祉に関する事務所（福祉事務所，保健所），発達障害者支援センター</t>
    <phoneticPr fontId="19"/>
  </si>
  <si>
    <t>従事年月及び日数の合計をそれぞれ入力してください⇒</t>
    <rPh sb="0" eb="2">
      <t>ジュウジ</t>
    </rPh>
    <rPh sb="2" eb="4">
      <t>ネンゲツ</t>
    </rPh>
    <rPh sb="4" eb="5">
      <t>オヨ</t>
    </rPh>
    <rPh sb="6" eb="8">
      <t>ニッスウ</t>
    </rPh>
    <rPh sb="9" eb="11">
      <t>ゴウケイ</t>
    </rPh>
    <rPh sb="16" eb="18">
      <t>ニュウリョク</t>
    </rPh>
    <phoneticPr fontId="2"/>
  </si>
  <si>
    <t>記号</t>
    <rPh sb="0" eb="2">
      <t>キゴウ</t>
    </rPh>
    <phoneticPr fontId="5"/>
  </si>
  <si>
    <t>業務区分</t>
    <rPh sb="0" eb="4">
      <t>ギョウムクブン</t>
    </rPh>
    <phoneticPr fontId="5"/>
  </si>
  <si>
    <r>
      <rPr>
        <b/>
        <sz val="11"/>
        <color theme="1"/>
        <rFont val="ＭＳ Ｐ明朝"/>
        <family val="1"/>
        <charset val="128"/>
      </rPr>
      <t>資格の名称</t>
    </r>
    <r>
      <rPr>
        <sz val="11"/>
        <color theme="1"/>
        <rFont val="ＭＳ Ｐ明朝"/>
        <family val="1"/>
        <charset val="128"/>
      </rPr>
      <t>　又は　</t>
    </r>
    <r>
      <rPr>
        <b/>
        <sz val="11"/>
        <color theme="1"/>
        <rFont val="ＭＳ Ｐ明朝"/>
        <family val="1"/>
        <charset val="128"/>
      </rPr>
      <t>修了した研修の名称</t>
    </r>
    <phoneticPr fontId="2"/>
  </si>
  <si>
    <t>第２号に関するもの</t>
    <rPh sb="0" eb="1">
      <t>ダイ</t>
    </rPh>
    <rPh sb="2" eb="3">
      <t>ゴウ</t>
    </rPh>
    <rPh sb="4" eb="5">
      <t>カン</t>
    </rPh>
    <phoneticPr fontId="2"/>
  </si>
  <si>
    <t>第４号に関するもの</t>
    <rPh sb="0" eb="1">
      <t>ダイ</t>
    </rPh>
    <rPh sb="2" eb="3">
      <t>ゴウ</t>
    </rPh>
    <rPh sb="4" eb="5">
      <t>カン</t>
    </rPh>
    <phoneticPr fontId="2"/>
  </si>
  <si>
    <t>第２号</t>
    <rPh sb="0" eb="1">
      <t>ダイ</t>
    </rPh>
    <rPh sb="2" eb="3">
      <t>ゴウ</t>
    </rPh>
    <phoneticPr fontId="2"/>
  </si>
  <si>
    <t>第４号</t>
    <rPh sb="0" eb="1">
      <t>ダイ</t>
    </rPh>
    <rPh sb="2" eb="3">
      <t>ゴウ</t>
    </rPh>
    <phoneticPr fontId="2"/>
  </si>
  <si>
    <t>リスト１</t>
    <phoneticPr fontId="2"/>
  </si>
  <si>
    <t>リスト４</t>
    <phoneticPr fontId="2"/>
  </si>
  <si>
    <t>リスト５</t>
    <phoneticPr fontId="2"/>
  </si>
  <si>
    <t>社会福祉主事任用資格</t>
    <rPh sb="0" eb="10">
      <t>シャカイフクシシュジニンヨウシカク</t>
    </rPh>
    <phoneticPr fontId="2"/>
  </si>
  <si>
    <t>訪問介護員２級以上に相当する研修の修了者</t>
    <rPh sb="0" eb="5">
      <t>ホウモンカイゴイン</t>
    </rPh>
    <rPh sb="6" eb="7">
      <t>キュウ</t>
    </rPh>
    <rPh sb="7" eb="9">
      <t>イジョウ</t>
    </rPh>
    <rPh sb="10" eb="12">
      <t>ソウトウ</t>
    </rPh>
    <rPh sb="14" eb="16">
      <t>ケンシュウ</t>
    </rPh>
    <rPh sb="17" eb="20">
      <t>シュウリョウシャ</t>
    </rPh>
    <phoneticPr fontId="2"/>
  </si>
  <si>
    <t>児童指導員</t>
    <rPh sb="0" eb="5">
      <t>ジドウシドウイン</t>
    </rPh>
    <phoneticPr fontId="2"/>
  </si>
  <si>
    <t>保育士</t>
    <rPh sb="0" eb="3">
      <t>ホイクシ</t>
    </rPh>
    <phoneticPr fontId="2"/>
  </si>
  <si>
    <t>精神障害者社会復帰指導員</t>
    <phoneticPr fontId="2"/>
  </si>
  <si>
    <t>資格の名称</t>
    <phoneticPr fontId="2"/>
  </si>
  <si>
    <r>
      <t>１　実務経験記入欄</t>
    </r>
    <r>
      <rPr>
        <sz val="12"/>
        <color theme="1"/>
        <rFont val="ＭＳ Ｐ明朝"/>
        <family val="1"/>
        <charset val="128"/>
      </rPr>
      <t>（受講希望者の実務経験証明書の内容を転記してください。）</t>
    </r>
    <rPh sb="2" eb="9">
      <t>ジツムケイケンキニュウラン</t>
    </rPh>
    <rPh sb="10" eb="15">
      <t>ジュコウキボウシャ</t>
    </rPh>
    <rPh sb="16" eb="23">
      <t>ジツムケイケンショウメイショ</t>
    </rPh>
    <rPh sb="24" eb="26">
      <t>ナイヨウ</t>
    </rPh>
    <rPh sb="27" eb="29">
      <t>テンキ</t>
    </rPh>
    <phoneticPr fontId="2"/>
  </si>
  <si>
    <t>基礎　太郎</t>
    <rPh sb="0" eb="2">
      <t>キソ</t>
    </rPh>
    <rPh sb="3" eb="5">
      <t>タロウ</t>
    </rPh>
    <phoneticPr fontId="2"/>
  </si>
  <si>
    <t>きそ　たろう</t>
    <phoneticPr fontId="2"/>
  </si>
  <si>
    <t>特別養護老人ホーム
■■■園</t>
    <rPh sb="0" eb="4">
      <t>トクベツヨウゴ</t>
    </rPh>
    <rPh sb="4" eb="6">
      <t>ロウジン</t>
    </rPh>
    <rPh sb="13" eb="14">
      <t>エン</t>
    </rPh>
    <phoneticPr fontId="2"/>
  </si>
  <si>
    <t>グループホーム　○○○</t>
    <phoneticPr fontId="2"/>
  </si>
  <si>
    <t>医師</t>
    <phoneticPr fontId="2"/>
  </si>
  <si>
    <t>歯科医師</t>
    <phoneticPr fontId="2"/>
  </si>
  <si>
    <t>薬剤師</t>
    <phoneticPr fontId="2"/>
  </si>
  <si>
    <t>保健師</t>
    <phoneticPr fontId="2"/>
  </si>
  <si>
    <t>助産師</t>
    <phoneticPr fontId="2"/>
  </si>
  <si>
    <t>看護師</t>
    <phoneticPr fontId="2"/>
  </si>
  <si>
    <t>准看護師</t>
    <phoneticPr fontId="2"/>
  </si>
  <si>
    <t>理学療法士</t>
    <phoneticPr fontId="2"/>
  </si>
  <si>
    <t>作業療法士</t>
    <phoneticPr fontId="2"/>
  </si>
  <si>
    <t>社会福祉士</t>
    <phoneticPr fontId="2"/>
  </si>
  <si>
    <t>介護福祉士</t>
    <phoneticPr fontId="2"/>
  </si>
  <si>
    <t>視能訓練士</t>
    <phoneticPr fontId="2"/>
  </si>
  <si>
    <t>義肢装具士</t>
    <phoneticPr fontId="2"/>
  </si>
  <si>
    <t>歯科衛生士</t>
    <phoneticPr fontId="2"/>
  </si>
  <si>
    <t>言語聴覚士</t>
    <phoneticPr fontId="2"/>
  </si>
  <si>
    <t>あん摩マッサージ指圧師</t>
    <phoneticPr fontId="2"/>
  </si>
  <si>
    <t>はり師</t>
    <phoneticPr fontId="2"/>
  </si>
  <si>
    <t>柔道整復師</t>
    <phoneticPr fontId="2"/>
  </si>
  <si>
    <t>きゅう師</t>
    <phoneticPr fontId="2"/>
  </si>
  <si>
    <t>管理栄養士</t>
    <phoneticPr fontId="2"/>
  </si>
  <si>
    <t>精神保健福祉士</t>
    <phoneticPr fontId="2"/>
  </si>
  <si>
    <t>栄養士</t>
    <phoneticPr fontId="2"/>
  </si>
  <si>
    <t>資格取年月日</t>
    <rPh sb="0" eb="2">
      <t>シカク</t>
    </rPh>
    <rPh sb="2" eb="3">
      <t>ト</t>
    </rPh>
    <rPh sb="3" eb="6">
      <t>ネンガッピ</t>
    </rPh>
    <phoneticPr fontId="2"/>
  </si>
  <si>
    <t>障害者支援施設△△△</t>
    <rPh sb="0" eb="3">
      <t>ショウガイシャ</t>
    </rPh>
    <rPh sb="3" eb="7">
      <t>シエンシセツ</t>
    </rPh>
    <phoneticPr fontId="2"/>
  </si>
  <si>
    <t>･「第２号」、「第４号」に関する資格については、様式の下部にある資格欄に記入してください。</t>
    <rPh sb="2" eb="3">
      <t>ダイ</t>
    </rPh>
    <rPh sb="4" eb="5">
      <t>ゴウ</t>
    </rPh>
    <rPh sb="8" eb="9">
      <t>ダイ</t>
    </rPh>
    <rPh sb="10" eb="11">
      <t>ゴウ</t>
    </rPh>
    <rPh sb="13" eb="14">
      <t>カン</t>
    </rPh>
    <rPh sb="16" eb="18">
      <t>シカク</t>
    </rPh>
    <rPh sb="24" eb="26">
      <t>ヨウシキ</t>
    </rPh>
    <rPh sb="27" eb="29">
      <t>カブ</t>
    </rPh>
    <rPh sb="32" eb="34">
      <t>シカク</t>
    </rPh>
    <rPh sb="34" eb="35">
      <t>ラン</t>
    </rPh>
    <rPh sb="36" eb="38">
      <t>キニュウ</t>
    </rPh>
    <phoneticPr fontId="2"/>
  </si>
  <si>
    <t>令和５年度宮城県サービス管理責任者基礎研修</t>
    <rPh sb="0" eb="2">
      <t>レイワ</t>
    </rPh>
    <rPh sb="3" eb="5">
      <t>ネンド</t>
    </rPh>
    <rPh sb="5" eb="8">
      <t>ミヤギケン</t>
    </rPh>
    <rPh sb="12" eb="14">
      <t>カンリ</t>
    </rPh>
    <rPh sb="14" eb="17">
      <t>セキニンシャ</t>
    </rPh>
    <rPh sb="17" eb="21">
      <t>キソケンシュウ</t>
    </rPh>
    <phoneticPr fontId="2"/>
  </si>
  <si>
    <t>２　実務要件に関する資格等</t>
    <rPh sb="2" eb="4">
      <t>ジツム</t>
    </rPh>
    <rPh sb="4" eb="6">
      <t>ヨウケン</t>
    </rPh>
    <rPh sb="7" eb="8">
      <t>カン</t>
    </rPh>
    <rPh sb="10" eb="12">
      <t>シカク</t>
    </rPh>
    <rPh sb="12" eb="13">
      <t>トウ</t>
    </rPh>
    <phoneticPr fontId="5"/>
  </si>
  <si>
    <t>資格の名称</t>
    <rPh sb="0" eb="2">
      <t>シカク</t>
    </rPh>
    <rPh sb="3" eb="5">
      <t>メイショウ</t>
    </rPh>
    <phoneticPr fontId="2"/>
  </si>
  <si>
    <t>・業務区分の号の欄について、相談支援の業務は「１号」、直接支援の業務で対象となる資格がある場合は「２号」、対象となる資格がない場合は「３号」、国家資格に基づく業務は「４号」を選択してください。</t>
    <rPh sb="1" eb="5">
      <t>ギョウムクブン</t>
    </rPh>
    <rPh sb="6" eb="7">
      <t>ゴウ</t>
    </rPh>
    <rPh sb="8" eb="9">
      <t>ラン</t>
    </rPh>
    <rPh sb="14" eb="18">
      <t>ソウダンシエン</t>
    </rPh>
    <rPh sb="19" eb="21">
      <t>ギョウム</t>
    </rPh>
    <rPh sb="24" eb="25">
      <t>ゴウ</t>
    </rPh>
    <rPh sb="27" eb="31">
      <t>チョクセツシエン</t>
    </rPh>
    <rPh sb="32" eb="34">
      <t>ギョウム</t>
    </rPh>
    <rPh sb="35" eb="37">
      <t>タイショウ</t>
    </rPh>
    <rPh sb="40" eb="42">
      <t>シカク</t>
    </rPh>
    <rPh sb="45" eb="47">
      <t>バアイ</t>
    </rPh>
    <rPh sb="50" eb="51">
      <t>ゴウ</t>
    </rPh>
    <rPh sb="53" eb="55">
      <t>タイショウ</t>
    </rPh>
    <rPh sb="58" eb="60">
      <t>シカク</t>
    </rPh>
    <rPh sb="63" eb="65">
      <t>バアイ</t>
    </rPh>
    <rPh sb="68" eb="69">
      <t>ゴウ</t>
    </rPh>
    <rPh sb="71" eb="75">
      <t>コッカシカク</t>
    </rPh>
    <rPh sb="76" eb="77">
      <t>モト</t>
    </rPh>
    <rPh sb="79" eb="81">
      <t>ギョウム</t>
    </rPh>
    <rPh sb="84" eb="85">
      <t>ゴウ</t>
    </rPh>
    <rPh sb="87" eb="89">
      <t>センタク</t>
    </rPh>
    <phoneticPr fontId="2"/>
  </si>
  <si>
    <t>・実務経験証明書が複数枚ある方は、その全てを転記してください。</t>
    <rPh sb="1" eb="8">
      <t>ジツムケイケンショウメイショ</t>
    </rPh>
    <rPh sb="9" eb="12">
      <t>フクスウマイ</t>
    </rPh>
    <rPh sb="14" eb="15">
      <t>カタ</t>
    </rPh>
    <rPh sb="19" eb="20">
      <t>スベ</t>
    </rPh>
    <rPh sb="22" eb="24">
      <t>テンキ</t>
    </rPh>
    <phoneticPr fontId="2"/>
  </si>
  <si>
    <r>
      <t>・サービス管理責任者基礎研修の受講要件となる実務経験について、</t>
    </r>
    <r>
      <rPr>
        <b/>
        <sz val="11"/>
        <color theme="1"/>
        <rFont val="ＭＳ Ｐ明朝"/>
        <family val="1"/>
        <charset val="128"/>
      </rPr>
      <t>「様式２　実務経験証明書」の内容を転記してください。</t>
    </r>
    <rPh sb="5" eb="10">
      <t>カンリセキニンシャ</t>
    </rPh>
    <rPh sb="10" eb="12">
      <t>キソ</t>
    </rPh>
    <rPh sb="12" eb="14">
      <t>ケンシュウ</t>
    </rPh>
    <rPh sb="15" eb="17">
      <t>ジュコウ</t>
    </rPh>
    <rPh sb="17" eb="19">
      <t>ヨウケン</t>
    </rPh>
    <rPh sb="22" eb="26">
      <t>ジツムケイケン</t>
    </rPh>
    <rPh sb="32" eb="34">
      <t>ヨウシキ</t>
    </rPh>
    <rPh sb="36" eb="43">
      <t>ジツムケイケンショウメイショ</t>
    </rPh>
    <rPh sb="45" eb="47">
      <t>ナイヨウ</t>
    </rPh>
    <rPh sb="48" eb="50">
      <t>テンキ</t>
    </rPh>
    <phoneticPr fontId="5"/>
  </si>
  <si>
    <t>令和5年度宮城県サービス管理責任者基礎研修</t>
    <rPh sb="0" eb="2">
      <t>レイワ</t>
    </rPh>
    <rPh sb="3" eb="5">
      <t>ネンド</t>
    </rPh>
    <rPh sb="5" eb="8">
      <t>ミヤギケン</t>
    </rPh>
    <rPh sb="12" eb="14">
      <t>カンリ</t>
    </rPh>
    <rPh sb="14" eb="17">
      <t>セキニンシャ</t>
    </rPh>
    <rPh sb="17" eb="21">
      <t>キソケンシュウ</t>
    </rPh>
    <phoneticPr fontId="2"/>
  </si>
  <si>
    <t>・サービス管理責任者基礎研修の受講要件となる実務経験について、「様式２　実務経験証明書」の内容を転記してください。</t>
    <rPh sb="5" eb="10">
      <t>カンリセキニンシャ</t>
    </rPh>
    <rPh sb="10" eb="12">
      <t>キソ</t>
    </rPh>
    <rPh sb="12" eb="14">
      <t>ケンシュウ</t>
    </rPh>
    <rPh sb="15" eb="17">
      <t>ジュコウ</t>
    </rPh>
    <rPh sb="17" eb="19">
      <t>ヨウケン</t>
    </rPh>
    <rPh sb="22" eb="26">
      <t>ジツムケイケン</t>
    </rPh>
    <rPh sb="32" eb="34">
      <t>ヨウシキ</t>
    </rPh>
    <rPh sb="36" eb="43">
      <t>ジツムケイケンショウメイショ</t>
    </rPh>
    <rPh sb="45" eb="47">
      <t>ナイヨウ</t>
    </rPh>
    <rPh sb="48" eb="50">
      <t>テンキ</t>
    </rPh>
    <phoneticPr fontId="5"/>
  </si>
  <si>
    <t>・実務経験証明書が複数枚ある方は、全て転記してください。</t>
    <rPh sb="1" eb="8">
      <t>ジツムケイケンショウメイショ</t>
    </rPh>
    <rPh sb="9" eb="12">
      <t>フクスウマイ</t>
    </rPh>
    <rPh sb="14" eb="15">
      <t>カタ</t>
    </rPh>
    <rPh sb="17" eb="18">
      <t>スベ</t>
    </rPh>
    <rPh sb="19" eb="21">
      <t>テンキ</t>
    </rPh>
    <phoneticPr fontId="2"/>
  </si>
  <si>
    <t>・業務区分の号の欄について、直接支援の業務で対象となる資格がある場合は「２号」、対象となる資格がない場合は「３号」を選択してください。</t>
    <rPh sb="1" eb="5">
      <t>ギョウムクブン</t>
    </rPh>
    <rPh sb="6" eb="7">
      <t>ゴウ</t>
    </rPh>
    <rPh sb="8" eb="9">
      <t>ラン</t>
    </rPh>
    <rPh sb="14" eb="18">
      <t>チョクセツシエン</t>
    </rPh>
    <rPh sb="19" eb="21">
      <t>ギョウム</t>
    </rPh>
    <rPh sb="22" eb="24">
      <t>タイショウ</t>
    </rPh>
    <rPh sb="27" eb="29">
      <t>シカク</t>
    </rPh>
    <rPh sb="32" eb="34">
      <t>バアイ</t>
    </rPh>
    <rPh sb="37" eb="38">
      <t>ゴウ</t>
    </rPh>
    <rPh sb="40" eb="42">
      <t>タイショウ</t>
    </rPh>
    <rPh sb="45" eb="47">
      <t>シカク</t>
    </rPh>
    <rPh sb="50" eb="52">
      <t>バアイ</t>
    </rPh>
    <rPh sb="55" eb="56">
      <t>ゴウ</t>
    </rPh>
    <rPh sb="58" eb="60">
      <t>センタク</t>
    </rPh>
    <phoneticPr fontId="2"/>
  </si>
  <si>
    <t>「第２号」、「第４号」に関する資格については、様式の下部にある資格欄に記入してください。</t>
    <rPh sb="1" eb="2">
      <t>ダイ</t>
    </rPh>
    <rPh sb="3" eb="4">
      <t>ゴウ</t>
    </rPh>
    <rPh sb="7" eb="8">
      <t>ダイ</t>
    </rPh>
    <rPh sb="9" eb="10">
      <t>ゴウ</t>
    </rPh>
    <rPh sb="12" eb="13">
      <t>カン</t>
    </rPh>
    <rPh sb="15" eb="17">
      <t>シカク</t>
    </rPh>
    <rPh sb="23" eb="25">
      <t>ヨウシキ</t>
    </rPh>
    <rPh sb="26" eb="28">
      <t>カブ</t>
    </rPh>
    <rPh sb="31" eb="33">
      <t>シカク</t>
    </rPh>
    <rPh sb="33" eb="34">
      <t>ラン</t>
    </rPh>
    <rPh sb="35" eb="37">
      <t>キニュウ</t>
    </rPh>
    <phoneticPr fontId="2"/>
  </si>
  <si>
    <t>■■■病院</t>
    <rPh sb="3" eb="5">
      <t>ビョウイン</t>
    </rPh>
    <phoneticPr fontId="2"/>
  </si>
  <si>
    <t>准看護師</t>
  </si>
  <si>
    <t>第６号に関するもの</t>
    <rPh sb="0" eb="1">
      <t>ダイ</t>
    </rPh>
    <rPh sb="2" eb="3">
      <t>ゴウ</t>
    </rPh>
    <rPh sb="4" eb="5">
      <t>カン</t>
    </rPh>
    <phoneticPr fontId="2"/>
  </si>
  <si>
    <r>
      <rPr>
        <b/>
        <sz val="11"/>
        <color theme="1"/>
        <rFont val="ＭＳ Ｐ明朝"/>
        <family val="1"/>
        <charset val="128"/>
      </rPr>
      <t>資格の名称</t>
    </r>
    <r>
      <rPr>
        <sz val="11"/>
        <color theme="1"/>
        <rFont val="ＭＳ Ｐ明朝"/>
        <family val="1"/>
        <charset val="128"/>
      </rPr>
      <t>　又は　</t>
    </r>
    <r>
      <rPr>
        <b/>
        <sz val="11"/>
        <color theme="1"/>
        <rFont val="ＭＳ Ｐ明朝"/>
        <family val="1"/>
        <charset val="128"/>
      </rPr>
      <t>修了した研修の名称</t>
    </r>
    <phoneticPr fontId="2"/>
  </si>
  <si>
    <t>特別養護老人ホーム■■■</t>
    <rPh sb="0" eb="4">
      <t>トクベツヨウゴ</t>
    </rPh>
    <rPh sb="4" eb="6">
      <t>ロウジン</t>
    </rPh>
    <phoneticPr fontId="2"/>
  </si>
  <si>
    <t>放課後等デイサービス○○○</t>
    <rPh sb="0" eb="4">
      <t>ホウカゴトウ</t>
    </rPh>
    <phoneticPr fontId="2"/>
  </si>
  <si>
    <t>･「第２号」、「第６号」に関する資格については、様式の下部にある資格欄に記入してください。</t>
    <rPh sb="2" eb="3">
      <t>ダイ</t>
    </rPh>
    <rPh sb="4" eb="5">
      <t>ゴウ</t>
    </rPh>
    <rPh sb="8" eb="9">
      <t>ダイ</t>
    </rPh>
    <rPh sb="10" eb="11">
      <t>ゴウ</t>
    </rPh>
    <rPh sb="13" eb="14">
      <t>カン</t>
    </rPh>
    <rPh sb="16" eb="18">
      <t>シカク</t>
    </rPh>
    <rPh sb="24" eb="26">
      <t>ヨウシキ</t>
    </rPh>
    <rPh sb="27" eb="29">
      <t>カブ</t>
    </rPh>
    <rPh sb="32" eb="34">
      <t>シカク</t>
    </rPh>
    <rPh sb="34" eb="35">
      <t>ラン</t>
    </rPh>
    <rPh sb="36" eb="38">
      <t>キニュウ</t>
    </rPh>
    <phoneticPr fontId="2"/>
  </si>
  <si>
    <t>・業務区分の号の欄について、相談支援の業務は「１号」、直接支援の業務で対象となる資格がある場合は「２号」、対象となる資格がない場合は「４号」、国家資格に基づく業務は「６号」を選択してください。</t>
    <rPh sb="1" eb="5">
      <t>ギョウムクブン</t>
    </rPh>
    <rPh sb="6" eb="7">
      <t>ゴウ</t>
    </rPh>
    <rPh sb="8" eb="9">
      <t>ラン</t>
    </rPh>
    <rPh sb="14" eb="18">
      <t>ソウダンシエン</t>
    </rPh>
    <rPh sb="19" eb="21">
      <t>ギョウム</t>
    </rPh>
    <rPh sb="24" eb="25">
      <t>ゴウ</t>
    </rPh>
    <rPh sb="27" eb="31">
      <t>チョクセツシエン</t>
    </rPh>
    <rPh sb="32" eb="34">
      <t>ギョウム</t>
    </rPh>
    <rPh sb="35" eb="37">
      <t>タイショウ</t>
    </rPh>
    <rPh sb="40" eb="42">
      <t>シカク</t>
    </rPh>
    <rPh sb="45" eb="47">
      <t>バアイ</t>
    </rPh>
    <rPh sb="50" eb="51">
      <t>ゴウ</t>
    </rPh>
    <rPh sb="53" eb="55">
      <t>タイショウ</t>
    </rPh>
    <rPh sb="58" eb="60">
      <t>シカク</t>
    </rPh>
    <rPh sb="63" eb="65">
      <t>バアイ</t>
    </rPh>
    <rPh sb="68" eb="69">
      <t>ゴウ</t>
    </rPh>
    <rPh sb="71" eb="75">
      <t>コッカシカク</t>
    </rPh>
    <rPh sb="76" eb="77">
      <t>モト</t>
    </rPh>
    <rPh sb="79" eb="81">
      <t>ギョウム</t>
    </rPh>
    <rPh sb="84" eb="85">
      <t>ゴウ</t>
    </rPh>
    <rPh sb="87" eb="89">
      <t>センタク</t>
    </rPh>
    <phoneticPr fontId="2"/>
  </si>
  <si>
    <t>・サービス管理責任者基礎研修の受講要件となる実務経験について、「様式５　実務経験証明書」の内容を転記してください。</t>
    <rPh sb="5" eb="10">
      <t>カンリセキニンシャ</t>
    </rPh>
    <rPh sb="10" eb="12">
      <t>キソ</t>
    </rPh>
    <rPh sb="12" eb="14">
      <t>ケンシュウ</t>
    </rPh>
    <rPh sb="15" eb="17">
      <t>ジュコウ</t>
    </rPh>
    <rPh sb="17" eb="19">
      <t>ヨウケン</t>
    </rPh>
    <rPh sb="22" eb="26">
      <t>ジツムケイケン</t>
    </rPh>
    <rPh sb="32" eb="34">
      <t>ヨウシキ</t>
    </rPh>
    <rPh sb="36" eb="43">
      <t>ジツムケイケンショウメイショ</t>
    </rPh>
    <rPh sb="45" eb="47">
      <t>ナイヨウ</t>
    </rPh>
    <rPh sb="48" eb="50">
      <t>テンキ</t>
    </rPh>
    <phoneticPr fontId="5"/>
  </si>
  <si>
    <t>きそ　たろう</t>
    <phoneticPr fontId="2"/>
  </si>
  <si>
    <t>ふりがな</t>
    <phoneticPr fontId="5"/>
  </si>
  <si>
    <t>令和５年度宮城県児童発達支援管理責任者基礎研修</t>
    <rPh sb="0" eb="2">
      <t>レイワ</t>
    </rPh>
    <rPh sb="3" eb="5">
      <t>ネンド</t>
    </rPh>
    <rPh sb="5" eb="8">
      <t>ミヤギケン</t>
    </rPh>
    <rPh sb="8" eb="12">
      <t>ジドウハッタツ</t>
    </rPh>
    <rPh sb="12" eb="14">
      <t>シエン</t>
    </rPh>
    <rPh sb="14" eb="16">
      <t>カンリ</t>
    </rPh>
    <rPh sb="16" eb="19">
      <t>セキニンシャ</t>
    </rPh>
    <rPh sb="19" eb="23">
      <t>キソケンシュウ</t>
    </rPh>
    <phoneticPr fontId="2"/>
  </si>
  <si>
    <t>様式６</t>
    <rPh sb="0" eb="2">
      <t>ヨウシキ</t>
    </rPh>
    <phoneticPr fontId="2"/>
  </si>
  <si>
    <t>第６号</t>
    <rPh sb="0" eb="1">
      <t>ダイ</t>
    </rPh>
    <rPh sb="2" eb="3">
      <t>ゴウ</t>
    </rPh>
    <phoneticPr fontId="2"/>
  </si>
  <si>
    <t>資格の名称</t>
    <phoneticPr fontId="2"/>
  </si>
  <si>
    <r>
      <rPr>
        <b/>
        <sz val="11"/>
        <color theme="1"/>
        <rFont val="ＭＳ Ｐ明朝"/>
        <family val="1"/>
        <charset val="128"/>
      </rPr>
      <t>資格の名称</t>
    </r>
    <r>
      <rPr>
        <sz val="11"/>
        <color theme="1"/>
        <rFont val="ＭＳ Ｐ明朝"/>
        <family val="1"/>
        <charset val="128"/>
      </rPr>
      <t>　又は　</t>
    </r>
    <r>
      <rPr>
        <b/>
        <sz val="11"/>
        <color theme="1"/>
        <rFont val="ＭＳ Ｐ明朝"/>
        <family val="1"/>
        <charset val="128"/>
      </rPr>
      <t>修了した研修の名称</t>
    </r>
    <phoneticPr fontId="2"/>
  </si>
  <si>
    <t>６号</t>
    <rPh sb="1" eb="2">
      <t>ゴウ</t>
    </rPh>
    <phoneticPr fontId="2"/>
  </si>
  <si>
    <t>きそ　たろう</t>
    <phoneticPr fontId="2"/>
  </si>
  <si>
    <t>ふりがな</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</si>
</sst>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40"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4"/>
      <color theme="1"/>
      <name val="ＭＳ Ｐ明朝"/>
      <family val="1"/>
      <charset val="128"/>
    </font>
    <font>
      <sz val="11"/>
      <color theme="1"/>
      <name val="ＭＳ Ｐ明朝"/>
      <family val="1"/>
      <charset val="128"/>
    </font>
    <font>
      <sz val="6"/>
      <name val="游ゴシック"/>
      <family val="3"/>
      <charset val="128"/>
    </font>
    <font>
      <sz val="11"/>
      <color rgb="FFFF0000"/>
      <name val="ＭＳ Ｐ明朝"/>
      <family val="1"/>
      <charset val="128"/>
    </font>
    <font>
      <sz val="14"/>
      <color rgb="FFFF0000"/>
      <name val="ＭＳ Ｐ明朝"/>
      <family val="1"/>
      <charset val="128"/>
    </font>
    <font>
      <sz val="10"/>
      <color theme="1"/>
      <name val="ＭＳ Ｐ明朝"/>
      <family val="1"/>
      <charset val="128"/>
    </font>
    <font>
      <sz val="22"/>
      <color theme="1"/>
      <name val="ＭＳ Ｐ明朝"/>
      <family val="1"/>
      <charset val="128"/>
    </font>
    <font>
      <b/>
      <sz val="18"/>
      <color theme="1"/>
      <name val="ＭＳ Ｐ明朝"/>
      <family val="1"/>
      <charset val="128"/>
    </font>
    <font>
      <sz val="12"/>
      <name val="ＭＳ Ｐ明朝"/>
      <family val="1"/>
      <charset val="128"/>
    </font>
    <font>
      <sz val="11"/>
      <name val="ＭＳ Ｐ明朝"/>
      <family val="1"/>
      <charset val="128"/>
    </font>
    <font>
      <sz val="14"/>
      <name val="ＭＳ Ｐ明朝"/>
      <family val="1"/>
      <charset val="128"/>
    </font>
    <font>
      <sz val="13"/>
      <name val="ＭＳ Ｐ明朝"/>
      <family val="1"/>
      <charset val="128"/>
    </font>
    <font>
      <sz val="10"/>
      <name val="ＭＳ Ｐ明朝"/>
      <family val="1"/>
      <charset val="128"/>
    </font>
    <font>
      <b/>
      <u/>
      <sz val="10"/>
      <color theme="1"/>
      <name val="HG丸ｺﾞｼｯｸM-PRO"/>
      <family val="3"/>
      <charset val="128"/>
    </font>
    <font>
      <sz val="10"/>
      <color theme="1"/>
      <name val="HG丸ｺﾞｼｯｸM-PRO"/>
      <family val="3"/>
      <charset val="128"/>
    </font>
    <font>
      <sz val="12"/>
      <color theme="1"/>
      <name val="HG丸ｺﾞｼｯｸM-PRO"/>
      <family val="3"/>
      <charset val="128"/>
    </font>
    <font>
      <sz val="6"/>
      <name val="游ゴシック"/>
      <family val="3"/>
      <charset val="128"/>
      <scheme val="minor"/>
    </font>
    <font>
      <b/>
      <sz val="16"/>
      <color theme="1"/>
      <name val="HG丸ｺﾞｼｯｸM-PRO"/>
      <family val="3"/>
      <charset val="128"/>
    </font>
    <font>
      <sz val="14"/>
      <color theme="1"/>
      <name val="HG丸ｺﾞｼｯｸM-PRO"/>
      <family val="3"/>
      <charset val="128"/>
    </font>
    <font>
      <b/>
      <u/>
      <sz val="12"/>
      <color theme="1"/>
      <name val="HG丸ｺﾞｼｯｸM-PRO"/>
      <family val="3"/>
      <charset val="128"/>
    </font>
    <font>
      <sz val="9"/>
      <color theme="1"/>
      <name val="HG丸ｺﾞｼｯｸM-PRO"/>
      <family val="3"/>
      <charset val="128"/>
    </font>
    <font>
      <b/>
      <sz val="12"/>
      <color theme="1"/>
      <name val="HG丸ｺﾞｼｯｸM-PRO"/>
      <family val="3"/>
      <charset val="128"/>
    </font>
    <font>
      <u/>
      <sz val="12"/>
      <color theme="1"/>
      <name val="HG丸ｺﾞｼｯｸM-PRO"/>
      <family val="3"/>
      <charset val="128"/>
    </font>
    <font>
      <u/>
      <sz val="10"/>
      <color theme="1"/>
      <name val="HG丸ｺﾞｼｯｸM-PRO"/>
      <family val="3"/>
      <charset val="128"/>
    </font>
    <font>
      <sz val="16"/>
      <color theme="1"/>
      <name val="HG丸ｺﾞｼｯｸM-PRO"/>
      <family val="3"/>
      <charset val="128"/>
    </font>
    <font>
      <sz val="11"/>
      <color theme="1"/>
      <name val="游ゴシック"/>
      <family val="2"/>
      <scheme val="minor"/>
    </font>
    <font>
      <b/>
      <sz val="14"/>
      <color theme="1"/>
      <name val="HG丸ｺﾞｼｯｸM-PRO"/>
      <family val="3"/>
      <charset val="128"/>
    </font>
    <font>
      <sz val="22"/>
      <color rgb="FFFF0000"/>
      <name val="ＭＳ Ｐ明朝"/>
      <family val="1"/>
      <charset val="128"/>
    </font>
    <font>
      <sz val="9"/>
      <color theme="1"/>
      <name val="游ゴシック"/>
      <family val="3"/>
      <charset val="128"/>
      <scheme val="minor"/>
    </font>
    <font>
      <b/>
      <sz val="12"/>
      <color theme="1"/>
      <name val="ＭＳ Ｐ明朝"/>
      <family val="1"/>
      <charset val="128"/>
    </font>
    <font>
      <b/>
      <sz val="11"/>
      <color theme="1"/>
      <name val="ＭＳ Ｐ明朝"/>
      <family val="1"/>
      <charset val="128"/>
    </font>
    <font>
      <sz val="12"/>
      <color theme="1"/>
      <name val="ＭＳ Ｐ明朝"/>
      <family val="1"/>
      <charset val="128"/>
    </font>
    <font>
      <b/>
      <sz val="14"/>
      <color theme="1"/>
      <name val="ＭＳ Ｐ明朝"/>
      <family val="1"/>
      <charset val="128"/>
    </font>
    <font>
      <sz val="10"/>
      <color rgb="FFFF0000"/>
      <name val="ＭＳ Ｐ明朝"/>
      <family val="1"/>
      <charset val="128"/>
    </font>
    <font>
      <b/>
      <sz val="18"/>
      <color rgb="FFFF0000"/>
      <name val="ＭＳ Ｐ明朝"/>
      <family val="1"/>
      <charset val="128"/>
    </font>
    <font>
      <b/>
      <sz val="10"/>
      <color theme="1"/>
      <name val="ＭＳ Ｐ明朝"/>
      <family val="1"/>
      <charset val="128"/>
    </font>
    <font>
      <b/>
      <sz val="9"/>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ashDot">
        <color indexed="64"/>
      </bottom>
      <diagonal/>
    </border>
    <border>
      <left/>
      <right/>
      <top style="dashDot">
        <color indexed="64"/>
      </top>
      <bottom/>
      <diagonal/>
    </border>
  </borders>
  <cellStyleXfs count="3">
    <xf numFmtId="0" fontId="0" fillId="0" borderId="0">
      <alignment vertical="center"/>
    </xf>
    <xf numFmtId="0" fontId="1" fillId="0" borderId="0">
      <alignment vertical="center"/>
    </xf>
    <xf numFmtId="0" fontId="28" fillId="0" borderId="0"/>
  </cellStyleXfs>
  <cellXfs count="248">
    <xf numFmtId="0" fontId="0" fillId="0" borderId="0" xfId="0">
      <alignment vertical="center"/>
    </xf>
    <xf numFmtId="0" fontId="1" fillId="0" borderId="0" xfId="1">
      <alignment vertical="center"/>
    </xf>
    <xf numFmtId="0" fontId="4" fillId="0" borderId="0" xfId="1" applyFont="1">
      <alignment vertical="center"/>
    </xf>
    <xf numFmtId="0" fontId="8" fillId="0" borderId="0" xfId="1" applyFont="1">
      <alignment vertical="center"/>
    </xf>
    <xf numFmtId="0" fontId="4" fillId="0" borderId="1" xfId="1" applyFont="1" applyBorder="1">
      <alignment vertical="center"/>
    </xf>
    <xf numFmtId="0" fontId="12" fillId="0" borderId="1" xfId="1" applyFont="1" applyBorder="1">
      <alignment vertical="center"/>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xf>
    <xf numFmtId="176" fontId="6" fillId="0" borderId="1" xfId="1" applyNumberFormat="1" applyFont="1" applyBorder="1" applyAlignment="1">
      <alignment vertical="center" shrinkToFit="1"/>
    </xf>
    <xf numFmtId="0" fontId="0" fillId="0" borderId="0" xfId="0" applyAlignment="1">
      <alignment horizontal="center" vertical="center"/>
    </xf>
    <xf numFmtId="0" fontId="13" fillId="0" borderId="8" xfId="1" applyFont="1" applyBorder="1">
      <alignment vertical="center"/>
    </xf>
    <xf numFmtId="0" fontId="13" fillId="0" borderId="15" xfId="1" applyFont="1" applyBorder="1">
      <alignment vertical="center"/>
    </xf>
    <xf numFmtId="0" fontId="14" fillId="0" borderId="9" xfId="1" applyFont="1" applyBorder="1">
      <alignment vertical="center"/>
    </xf>
    <xf numFmtId="0" fontId="14" fillId="0" borderId="16" xfId="1" applyFont="1" applyBorder="1">
      <alignment vertical="center"/>
    </xf>
    <xf numFmtId="176" fontId="13" fillId="0" borderId="1" xfId="1" applyNumberFormat="1" applyFont="1" applyBorder="1" applyAlignment="1">
      <alignment vertical="center" shrinkToFit="1"/>
    </xf>
    <xf numFmtId="0" fontId="13" fillId="0" borderId="10" xfId="1" applyFont="1" applyBorder="1">
      <alignment vertical="center"/>
    </xf>
    <xf numFmtId="176" fontId="13" fillId="0" borderId="11" xfId="1" applyNumberFormat="1" applyFont="1" applyBorder="1" applyAlignment="1">
      <alignment vertical="center" shrinkToFit="1"/>
    </xf>
    <xf numFmtId="0" fontId="16" fillId="0" borderId="0" xfId="2" applyFont="1" applyAlignment="1">
      <alignment horizontal="center" vertical="center"/>
    </xf>
    <xf numFmtId="0" fontId="17" fillId="0" borderId="0" xfId="2" applyFont="1" applyAlignment="1">
      <alignment vertical="center"/>
    </xf>
    <xf numFmtId="0" fontId="18" fillId="0" borderId="0" xfId="2" applyFont="1" applyAlignment="1">
      <alignment horizontal="right" vertical="center"/>
    </xf>
    <xf numFmtId="0" fontId="16" fillId="0" borderId="0" xfId="2" applyFont="1"/>
    <xf numFmtId="0" fontId="17" fillId="0" borderId="0" xfId="2" applyFont="1" applyAlignment="1">
      <alignment horizontal="center" vertical="center"/>
    </xf>
    <xf numFmtId="0" fontId="21" fillId="0" borderId="5" xfId="2" applyFont="1" applyBorder="1" applyAlignment="1">
      <alignment vertical="center"/>
    </xf>
    <xf numFmtId="0" fontId="22" fillId="0" borderId="6" xfId="2" applyFont="1" applyBorder="1" applyAlignment="1">
      <alignment vertical="center"/>
    </xf>
    <xf numFmtId="0" fontId="18" fillId="0" borderId="6" xfId="2" applyFont="1" applyBorder="1" applyAlignment="1">
      <alignment vertical="center"/>
    </xf>
    <xf numFmtId="0" fontId="18" fillId="0" borderId="7" xfId="2" applyFont="1" applyBorder="1" applyAlignment="1">
      <alignment vertical="center"/>
    </xf>
    <xf numFmtId="0" fontId="21" fillId="0" borderId="18" xfId="2" applyFont="1" applyBorder="1" applyAlignment="1">
      <alignment vertical="center"/>
    </xf>
    <xf numFmtId="0" fontId="22" fillId="0" borderId="0" xfId="2" applyFont="1" applyAlignment="1">
      <alignment vertical="center"/>
    </xf>
    <xf numFmtId="0" fontId="18" fillId="0" borderId="0" xfId="2" applyFont="1" applyAlignment="1">
      <alignment vertical="center"/>
    </xf>
    <xf numFmtId="0" fontId="18" fillId="0" borderId="19" xfId="2" applyFont="1" applyBorder="1" applyAlignment="1">
      <alignment vertical="center"/>
    </xf>
    <xf numFmtId="0" fontId="22" fillId="0" borderId="8" xfId="2" applyFont="1" applyBorder="1"/>
    <xf numFmtId="0" fontId="22" fillId="0" borderId="9" xfId="2" applyFont="1" applyBorder="1"/>
    <xf numFmtId="0" fontId="18" fillId="0" borderId="9" xfId="2" applyFont="1" applyBorder="1" applyAlignment="1">
      <alignment vertical="center"/>
    </xf>
    <xf numFmtId="0" fontId="18" fillId="0" borderId="9" xfId="2" applyFont="1" applyBorder="1" applyAlignment="1">
      <alignment horizontal="center" vertical="center"/>
    </xf>
    <xf numFmtId="0" fontId="18" fillId="0" borderId="10" xfId="2" applyFont="1" applyBorder="1" applyAlignment="1">
      <alignment horizontal="right" vertical="center"/>
    </xf>
    <xf numFmtId="0" fontId="22" fillId="0" borderId="0" xfId="2" applyFont="1"/>
    <xf numFmtId="0" fontId="18" fillId="0" borderId="0" xfId="2" applyFont="1" applyAlignment="1">
      <alignment horizontal="center" vertical="center"/>
    </xf>
    <xf numFmtId="0" fontId="18" fillId="0" borderId="0" xfId="2" applyFont="1"/>
    <xf numFmtId="0" fontId="18" fillId="0" borderId="23" xfId="2" applyFont="1" applyBorder="1" applyAlignment="1">
      <alignment vertical="center"/>
    </xf>
    <xf numFmtId="0" fontId="18" fillId="0" borderId="24" xfId="2" applyFont="1" applyBorder="1" applyAlignment="1">
      <alignment horizontal="center" vertical="center" wrapText="1"/>
    </xf>
    <xf numFmtId="0" fontId="18" fillId="0" borderId="25" xfId="2" applyFont="1" applyBorder="1" applyAlignment="1">
      <alignment horizontal="center" vertical="center"/>
    </xf>
    <xf numFmtId="0" fontId="18" fillId="0" borderId="2" xfId="2" applyFont="1" applyBorder="1" applyAlignment="1">
      <alignment horizontal="center" vertical="center" wrapText="1"/>
    </xf>
    <xf numFmtId="0" fontId="18" fillId="0" borderId="26" xfId="2" applyFont="1" applyBorder="1" applyAlignment="1">
      <alignment vertical="center"/>
    </xf>
    <xf numFmtId="0" fontId="18" fillId="0" borderId="27" xfId="2" applyFont="1" applyBorder="1" applyAlignment="1">
      <alignment horizontal="center" vertical="center" wrapText="1"/>
    </xf>
    <xf numFmtId="0" fontId="18" fillId="0" borderId="28" xfId="2" applyFont="1" applyBorder="1" applyAlignment="1">
      <alignment horizontal="center" vertical="center"/>
    </xf>
    <xf numFmtId="0" fontId="18" fillId="0" borderId="14" xfId="2" applyFont="1" applyBorder="1" applyAlignment="1">
      <alignment horizontal="center" vertical="center" wrapText="1"/>
    </xf>
    <xf numFmtId="0" fontId="24" fillId="0" borderId="19" xfId="2" applyFont="1" applyBorder="1" applyAlignment="1">
      <alignment horizontal="center" vertical="center" wrapText="1"/>
    </xf>
    <xf numFmtId="0" fontId="24" fillId="0" borderId="1" xfId="2" applyFont="1" applyBorder="1" applyAlignment="1">
      <alignment horizontal="center" vertical="center" wrapText="1"/>
    </xf>
    <xf numFmtId="0" fontId="18" fillId="0" borderId="1" xfId="2" applyFont="1" applyBorder="1" applyAlignment="1">
      <alignment horizontal="justify" vertical="center" wrapText="1"/>
    </xf>
    <xf numFmtId="0" fontId="18" fillId="0" borderId="20" xfId="2" applyFont="1" applyBorder="1" applyAlignment="1">
      <alignment horizontal="justify" vertical="center" wrapText="1"/>
    </xf>
    <xf numFmtId="0" fontId="24" fillId="0" borderId="10" xfId="2" applyFont="1" applyBorder="1" applyAlignment="1">
      <alignment horizontal="center" vertical="center" wrapText="1"/>
    </xf>
    <xf numFmtId="0" fontId="18" fillId="0" borderId="26" xfId="2" applyFont="1" applyBorder="1" applyAlignment="1">
      <alignment horizontal="justify" vertical="center" wrapText="1"/>
    </xf>
    <xf numFmtId="0" fontId="18" fillId="0" borderId="0" xfId="2" applyFont="1" applyAlignment="1">
      <alignment horizontal="justify" vertical="center" wrapText="1"/>
    </xf>
    <xf numFmtId="0" fontId="26" fillId="0" borderId="26" xfId="2" applyFont="1" applyBorder="1" applyAlignment="1">
      <alignment horizontal="justify" vertical="center" wrapText="1"/>
    </xf>
    <xf numFmtId="0" fontId="24" fillId="0" borderId="0" xfId="2" applyFont="1" applyAlignment="1">
      <alignment horizontal="center" vertical="center" wrapText="1"/>
    </xf>
    <xf numFmtId="0" fontId="24" fillId="0" borderId="0" xfId="2" applyFont="1" applyAlignment="1">
      <alignment horizontal="justify" vertical="center"/>
    </xf>
    <xf numFmtId="0" fontId="18" fillId="0" borderId="31" xfId="2" applyFont="1" applyBorder="1" applyAlignment="1">
      <alignment horizontal="center" vertical="center" wrapText="1"/>
    </xf>
    <xf numFmtId="177" fontId="17" fillId="0" borderId="0" xfId="2" applyNumberFormat="1" applyFont="1" applyAlignment="1">
      <alignment vertical="center"/>
    </xf>
    <xf numFmtId="0" fontId="18" fillId="0" borderId="18" xfId="2" applyFont="1" applyBorder="1" applyAlignment="1">
      <alignment vertical="center" shrinkToFit="1"/>
    </xf>
    <xf numFmtId="0" fontId="18" fillId="0" borderId="0" xfId="2" applyFont="1" applyAlignment="1">
      <alignment vertical="center" shrinkToFit="1"/>
    </xf>
    <xf numFmtId="0" fontId="18" fillId="0" borderId="32" xfId="2" applyFont="1" applyBorder="1" applyAlignment="1">
      <alignment vertical="center" shrinkToFit="1"/>
    </xf>
    <xf numFmtId="0" fontId="18" fillId="0" borderId="33" xfId="2" applyFont="1" applyBorder="1" applyAlignment="1">
      <alignment horizontal="center" vertical="center" wrapText="1"/>
    </xf>
    <xf numFmtId="0" fontId="18" fillId="0" borderId="36" xfId="2" applyFont="1" applyBorder="1" applyAlignment="1">
      <alignment horizontal="center" vertical="center" wrapText="1"/>
    </xf>
    <xf numFmtId="0" fontId="18" fillId="0" borderId="18" xfId="2" applyFont="1" applyBorder="1" applyAlignment="1">
      <alignment vertical="center"/>
    </xf>
    <xf numFmtId="0" fontId="18" fillId="0" borderId="8" xfId="2" applyFont="1" applyBorder="1" applyAlignment="1">
      <alignment vertical="center"/>
    </xf>
    <xf numFmtId="0" fontId="18" fillId="0" borderId="38" xfId="2" applyFont="1" applyBorder="1" applyAlignment="1">
      <alignment horizontal="center" vertical="center" wrapText="1"/>
    </xf>
    <xf numFmtId="176" fontId="7" fillId="0" borderId="1" xfId="1" applyNumberFormat="1" applyFont="1" applyBorder="1" applyAlignment="1">
      <alignment vertical="center" shrinkToFit="1"/>
    </xf>
    <xf numFmtId="0" fontId="7" fillId="0" borderId="15" xfId="1" applyFont="1" applyBorder="1">
      <alignment vertical="center"/>
    </xf>
    <xf numFmtId="0" fontId="7" fillId="0" borderId="8" xfId="1" applyFont="1" applyBorder="1">
      <alignment vertical="center"/>
    </xf>
    <xf numFmtId="0" fontId="10" fillId="0" borderId="0" xfId="1" applyFont="1" applyAlignment="1">
      <alignment horizontal="center" vertical="center"/>
    </xf>
    <xf numFmtId="0" fontId="10" fillId="0" borderId="0" xfId="1" applyFont="1">
      <alignment vertical="center"/>
    </xf>
    <xf numFmtId="0" fontId="4" fillId="0" borderId="9" xfId="1" applyFont="1" applyBorder="1">
      <alignment vertical="center"/>
    </xf>
    <xf numFmtId="0" fontId="3" fillId="0" borderId="0" xfId="1" applyFont="1" applyAlignment="1">
      <alignment horizontal="center" vertical="center"/>
    </xf>
    <xf numFmtId="0" fontId="9" fillId="0" borderId="0" xfId="1" applyFont="1">
      <alignment vertical="center"/>
    </xf>
    <xf numFmtId="0" fontId="31" fillId="0" borderId="0" xfId="1" applyFont="1" applyAlignment="1">
      <alignment horizontal="right" vertical="top"/>
    </xf>
    <xf numFmtId="0" fontId="32" fillId="0" borderId="0" xfId="1" applyFont="1">
      <alignment vertical="center"/>
    </xf>
    <xf numFmtId="0" fontId="4" fillId="0" borderId="0" xfId="1" applyFont="1" applyAlignment="1">
      <alignment horizontal="center" vertical="center"/>
    </xf>
    <xf numFmtId="0" fontId="35" fillId="0" borderId="0" xfId="1" applyFont="1">
      <alignment vertical="center"/>
    </xf>
    <xf numFmtId="0" fontId="1" fillId="0" borderId="43" xfId="1" applyBorder="1">
      <alignment vertical="center"/>
    </xf>
    <xf numFmtId="0" fontId="1" fillId="0" borderId="44" xfId="1" applyBorder="1">
      <alignment vertical="center"/>
    </xf>
    <xf numFmtId="0" fontId="1" fillId="0" borderId="0" xfId="1" applyAlignment="1">
      <alignment horizontal="left" vertical="center"/>
    </xf>
    <xf numFmtId="0" fontId="37" fillId="0" borderId="0" xfId="1" applyFont="1">
      <alignment vertical="center"/>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3" fillId="0" borderId="0" xfId="1" applyFont="1" applyAlignment="1">
      <alignment horizontal="center" vertical="center"/>
    </xf>
    <xf numFmtId="0" fontId="4" fillId="0" borderId="0" xfId="1" applyFont="1" applyAlignment="1">
      <alignment horizontal="center" vertical="center"/>
    </xf>
    <xf numFmtId="0" fontId="8" fillId="2" borderId="3" xfId="1" applyFont="1" applyFill="1" applyBorder="1" applyAlignment="1">
      <alignment horizontal="center" vertical="center" wrapText="1"/>
    </xf>
    <xf numFmtId="0" fontId="10" fillId="0" borderId="0" xfId="1" applyFont="1" applyAlignment="1">
      <alignment horizontal="center" vertical="center"/>
    </xf>
    <xf numFmtId="0" fontId="3" fillId="0" borderId="0" xfId="1" applyFont="1" applyAlignment="1">
      <alignment horizontal="center" vertical="center"/>
    </xf>
    <xf numFmtId="176" fontId="3" fillId="0" borderId="4" xfId="1" applyNumberFormat="1" applyFont="1" applyBorder="1" applyAlignment="1">
      <alignment horizontal="center" vertical="center"/>
    </xf>
    <xf numFmtId="176" fontId="3" fillId="0" borderId="3" xfId="1" applyNumberFormat="1" applyFont="1" applyBorder="1" applyAlignment="1">
      <alignment horizontal="center" vertical="center"/>
    </xf>
    <xf numFmtId="176" fontId="3" fillId="0" borderId="2" xfId="1" applyNumberFormat="1" applyFont="1" applyBorder="1" applyAlignment="1">
      <alignment horizontal="center" vertical="center"/>
    </xf>
    <xf numFmtId="0" fontId="4" fillId="2" borderId="0" xfId="1" applyFont="1" applyFill="1" applyAlignment="1">
      <alignment horizontal="center" vertical="center"/>
    </xf>
    <xf numFmtId="0" fontId="13" fillId="0" borderId="4" xfId="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2"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2" xfId="1" applyFont="1" applyBorder="1" applyAlignment="1">
      <alignment horizontal="center" vertical="center" shrinkToFit="1"/>
    </xf>
    <xf numFmtId="0" fontId="4" fillId="2" borderId="4"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10" fillId="0" borderId="0" xfId="1" applyFont="1" applyAlignment="1">
      <alignment horizontal="right" vertical="center"/>
    </xf>
    <xf numFmtId="0" fontId="4" fillId="0" borderId="1" xfId="1" applyFont="1" applyBorder="1" applyAlignment="1">
      <alignment horizontal="center" vertical="center" shrinkToFit="1"/>
    </xf>
    <xf numFmtId="0" fontId="9" fillId="0" borderId="1" xfId="1" applyFont="1" applyBorder="1" applyAlignment="1">
      <alignment horizontal="center" vertical="center" shrinkToFit="1"/>
    </xf>
    <xf numFmtId="0" fontId="38" fillId="0" borderId="0" xfId="1" applyFont="1" applyAlignment="1">
      <alignment horizontal="right" vertical="center"/>
    </xf>
    <xf numFmtId="0" fontId="4" fillId="0" borderId="0" xfId="1" applyFont="1" applyAlignment="1">
      <alignment horizontal="left" vertical="center" wrapText="1"/>
    </xf>
    <xf numFmtId="0" fontId="4" fillId="0" borderId="0" xfId="1" applyFont="1" applyAlignment="1">
      <alignment horizontal="left" vertical="center"/>
    </xf>
    <xf numFmtId="0" fontId="4" fillId="2" borderId="4"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0" borderId="0" xfId="1" applyFont="1" applyAlignment="1">
      <alignment horizontal="left" vertical="center" shrinkToFit="1"/>
    </xf>
    <xf numFmtId="0" fontId="15" fillId="0" borderId="4" xfId="1" applyFont="1" applyBorder="1" applyAlignment="1">
      <alignment horizontal="left" vertical="center" wrapText="1" shrinkToFit="1"/>
    </xf>
    <xf numFmtId="0" fontId="15" fillId="0" borderId="3" xfId="1" applyFont="1" applyBorder="1" applyAlignment="1">
      <alignment horizontal="left" vertical="center" wrapText="1" shrinkToFit="1"/>
    </xf>
    <xf numFmtId="0" fontId="15" fillId="0" borderId="2" xfId="1" applyFont="1" applyBorder="1" applyAlignment="1">
      <alignment horizontal="left" vertical="center" wrapText="1" shrinkToFit="1"/>
    </xf>
    <xf numFmtId="0" fontId="13" fillId="0" borderId="12" xfId="1" applyFont="1" applyBorder="1" applyAlignment="1">
      <alignment horizontal="center" vertical="center" shrinkToFit="1"/>
    </xf>
    <xf numFmtId="0" fontId="13" fillId="0" borderId="14" xfId="1" applyFont="1" applyBorder="1" applyAlignment="1">
      <alignment horizontal="center" vertical="center" shrinkToFit="1"/>
    </xf>
    <xf numFmtId="0" fontId="14" fillId="0" borderId="8" xfId="1" applyFont="1" applyBorder="1" applyAlignment="1">
      <alignment horizontal="right" vertical="center" shrinkToFit="1"/>
    </xf>
    <xf numFmtId="0" fontId="14" fillId="0" borderId="9" xfId="1" applyFont="1" applyBorder="1" applyAlignment="1">
      <alignment horizontal="right" vertical="center" shrinkToFit="1"/>
    </xf>
    <xf numFmtId="0" fontId="15" fillId="0" borderId="12" xfId="1" applyFont="1" applyBorder="1" applyAlignment="1">
      <alignment horizontal="center" vertical="center" shrinkToFit="1"/>
    </xf>
    <xf numFmtId="0" fontId="15" fillId="0" borderId="13" xfId="1" applyFont="1" applyBorder="1" applyAlignment="1">
      <alignment horizontal="center" vertical="center" shrinkToFit="1"/>
    </xf>
    <xf numFmtId="0" fontId="15" fillId="0" borderId="14" xfId="1" applyFont="1" applyBorder="1" applyAlignment="1">
      <alignment horizontal="center" vertical="center" shrinkToFit="1"/>
    </xf>
    <xf numFmtId="0" fontId="13" fillId="0" borderId="13" xfId="1" applyFont="1" applyBorder="1" applyAlignment="1">
      <alignment horizontal="center" vertical="center" shrinkToFit="1"/>
    </xf>
    <xf numFmtId="0" fontId="13" fillId="0" borderId="15" xfId="1" applyFont="1" applyBorder="1" applyAlignment="1">
      <alignment horizontal="center" vertical="center"/>
    </xf>
    <xf numFmtId="0" fontId="13" fillId="0" borderId="17" xfId="1" applyFont="1" applyBorder="1" applyAlignment="1">
      <alignment horizontal="center" vertical="center"/>
    </xf>
    <xf numFmtId="0" fontId="33" fillId="2" borderId="4" xfId="1" applyFont="1" applyFill="1" applyBorder="1" applyAlignment="1">
      <alignment horizontal="center" vertical="center" shrinkToFit="1"/>
    </xf>
    <xf numFmtId="0" fontId="33" fillId="2" borderId="3" xfId="1" applyFont="1" applyFill="1" applyBorder="1" applyAlignment="1">
      <alignment horizontal="center" vertical="center" shrinkToFit="1"/>
    </xf>
    <xf numFmtId="0" fontId="33" fillId="2" borderId="2" xfId="1" applyFont="1" applyFill="1" applyBorder="1" applyAlignment="1">
      <alignment horizontal="center" vertical="center" shrinkToFit="1"/>
    </xf>
    <xf numFmtId="0" fontId="3" fillId="0" borderId="4"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2" fillId="0" borderId="9" xfId="1" applyFont="1" applyBorder="1" applyAlignment="1">
      <alignment horizontal="left" vertical="center"/>
    </xf>
    <xf numFmtId="0" fontId="33" fillId="2" borderId="4" xfId="1" applyFont="1" applyFill="1" applyBorder="1" applyAlignment="1">
      <alignment horizontal="center" vertical="center"/>
    </xf>
    <xf numFmtId="0" fontId="33" fillId="2" borderId="3" xfId="1" applyFont="1" applyFill="1" applyBorder="1" applyAlignment="1">
      <alignment horizontal="center" vertical="center"/>
    </xf>
    <xf numFmtId="0" fontId="33" fillId="2" borderId="2" xfId="1" applyFont="1" applyFill="1" applyBorder="1" applyAlignment="1">
      <alignment horizontal="center"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7" fillId="0" borderId="4" xfId="1" applyFont="1" applyBorder="1" applyAlignment="1">
      <alignment horizontal="left"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176" fontId="7" fillId="0" borderId="4" xfId="1" applyNumberFormat="1" applyFont="1" applyBorder="1" applyAlignment="1">
      <alignment horizontal="center" vertical="center"/>
    </xf>
    <xf numFmtId="176" fontId="7" fillId="0" borderId="3" xfId="1" applyNumberFormat="1" applyFont="1" applyBorder="1" applyAlignment="1">
      <alignment horizontal="center" vertical="center"/>
    </xf>
    <xf numFmtId="176" fontId="7" fillId="0" borderId="2" xfId="1" applyNumberFormat="1" applyFont="1" applyBorder="1" applyAlignment="1">
      <alignment horizontal="center" vertical="center"/>
    </xf>
    <xf numFmtId="0" fontId="7" fillId="0" borderId="15" xfId="1" applyFont="1" applyBorder="1" applyAlignment="1">
      <alignment horizontal="right" vertical="center"/>
    </xf>
    <xf numFmtId="0" fontId="7" fillId="0" borderId="17" xfId="1" applyFont="1" applyBorder="1" applyAlignment="1">
      <alignment horizontal="right" vertical="center"/>
    </xf>
    <xf numFmtId="0" fontId="15" fillId="0" borderId="12" xfId="1" applyFont="1" applyBorder="1" applyAlignment="1">
      <alignment horizontal="center" vertical="center" wrapText="1" shrinkToFit="1"/>
    </xf>
    <xf numFmtId="0" fontId="15" fillId="0" borderId="13" xfId="1" applyFont="1" applyBorder="1" applyAlignment="1">
      <alignment horizontal="center" vertical="center" wrapText="1" shrinkToFit="1"/>
    </xf>
    <xf numFmtId="0" fontId="15" fillId="0" borderId="14" xfId="1" applyFont="1" applyBorder="1" applyAlignment="1">
      <alignment horizontal="center" vertical="center" wrapText="1" shrinkToFit="1"/>
    </xf>
    <xf numFmtId="0" fontId="13" fillId="0" borderId="12" xfId="1" applyFont="1" applyBorder="1" applyAlignment="1">
      <alignment horizontal="right" vertical="center" shrinkToFit="1"/>
    </xf>
    <xf numFmtId="0" fontId="13" fillId="0" borderId="13" xfId="1" applyFont="1" applyBorder="1" applyAlignment="1">
      <alignment horizontal="right" vertical="center" shrinkToFit="1"/>
    </xf>
    <xf numFmtId="0" fontId="13" fillId="0" borderId="14" xfId="1" applyFont="1" applyBorder="1" applyAlignment="1">
      <alignment horizontal="right" vertical="center" shrinkToFit="1"/>
    </xf>
    <xf numFmtId="0" fontId="15" fillId="0" borderId="4" xfId="1" applyFont="1" applyBorder="1" applyAlignment="1">
      <alignment horizontal="center" vertical="center" wrapText="1" shrinkToFit="1"/>
    </xf>
    <xf numFmtId="0" fontId="15" fillId="0" borderId="3" xfId="1" applyFont="1" applyBorder="1" applyAlignment="1">
      <alignment horizontal="center" vertical="center" wrapText="1" shrinkToFit="1"/>
    </xf>
    <xf numFmtId="0" fontId="15" fillId="0" borderId="2" xfId="1" applyFont="1" applyBorder="1" applyAlignment="1">
      <alignment horizontal="center" vertical="center" wrapText="1" shrinkToFit="1"/>
    </xf>
    <xf numFmtId="0" fontId="13" fillId="0" borderId="4" xfId="1" applyFont="1" applyBorder="1" applyAlignment="1">
      <alignment horizontal="right" vertical="center" shrinkToFit="1"/>
    </xf>
    <xf numFmtId="0" fontId="13" fillId="0" borderId="3" xfId="1" applyFont="1" applyBorder="1" applyAlignment="1">
      <alignment horizontal="right" vertical="center" shrinkToFit="1"/>
    </xf>
    <xf numFmtId="0" fontId="13" fillId="0" borderId="2" xfId="1" applyFont="1" applyBorder="1" applyAlignment="1">
      <alignment horizontal="right" vertical="center" shrinkToFit="1"/>
    </xf>
    <xf numFmtId="0" fontId="36" fillId="0" borderId="4" xfId="1" applyFont="1" applyBorder="1" applyAlignment="1">
      <alignment horizontal="center" vertical="center" wrapText="1" shrinkToFit="1"/>
    </xf>
    <xf numFmtId="0" fontId="36" fillId="0" borderId="3" xfId="1" applyFont="1" applyBorder="1" applyAlignment="1">
      <alignment horizontal="center" vertical="center" wrapText="1" shrinkToFit="1"/>
    </xf>
    <xf numFmtId="0" fontId="36" fillId="0" borderId="2"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36" fillId="0" borderId="4" xfId="1" applyFont="1" applyBorder="1" applyAlignment="1">
      <alignment horizontal="left" vertical="center" wrapText="1" shrinkToFit="1"/>
    </xf>
    <xf numFmtId="0" fontId="36" fillId="0" borderId="3" xfId="1" applyFont="1" applyBorder="1" applyAlignment="1">
      <alignment horizontal="left" vertical="center" wrapText="1" shrinkToFit="1"/>
    </xf>
    <xf numFmtId="0" fontId="36" fillId="0" borderId="2" xfId="1" applyFont="1" applyBorder="1" applyAlignment="1">
      <alignment horizontal="left" vertical="center" wrapText="1" shrinkToFit="1"/>
    </xf>
    <xf numFmtId="0" fontId="31" fillId="0" borderId="0" xfId="1" applyFont="1" applyAlignment="1">
      <alignment horizontal="right" vertical="center"/>
    </xf>
    <xf numFmtId="0" fontId="6" fillId="0" borderId="1" xfId="1" applyFont="1" applyBorder="1" applyAlignment="1">
      <alignment horizontal="center" vertical="center" shrinkToFit="1"/>
    </xf>
    <xf numFmtId="0" fontId="8" fillId="2" borderId="4"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30" fillId="0" borderId="1" xfId="1" applyFont="1" applyBorder="1" applyAlignment="1">
      <alignment horizontal="center" vertical="center" shrinkToFit="1"/>
    </xf>
    <xf numFmtId="0" fontId="8" fillId="0" borderId="0" xfId="1" applyFont="1" applyAlignment="1">
      <alignment horizontal="left" vertical="center"/>
    </xf>
    <xf numFmtId="0" fontId="8" fillId="0" borderId="0" xfId="1" applyFont="1" applyAlignment="1">
      <alignment horizontal="left" vertical="center" wrapText="1"/>
    </xf>
    <xf numFmtId="0" fontId="39" fillId="0" borderId="0" xfId="1" applyFont="1" applyAlignment="1">
      <alignment horizontal="right" vertical="center"/>
    </xf>
    <xf numFmtId="0" fontId="24" fillId="0" borderId="20" xfId="2" applyFont="1" applyBorder="1" applyAlignment="1">
      <alignment horizontal="justify" vertical="center" wrapText="1"/>
    </xf>
    <xf numFmtId="0" fontId="18" fillId="0" borderId="1" xfId="2" applyFont="1" applyBorder="1" applyAlignment="1">
      <alignment horizontal="justify" vertical="center" wrapText="1"/>
    </xf>
    <xf numFmtId="0" fontId="18" fillId="3" borderId="1" xfId="2" applyFont="1" applyFill="1" applyBorder="1" applyAlignment="1" applyProtection="1">
      <alignment vertical="center" wrapText="1"/>
      <protection locked="0"/>
    </xf>
    <xf numFmtId="0" fontId="27" fillId="0" borderId="0" xfId="2" applyFont="1" applyAlignment="1">
      <alignment vertical="top" wrapText="1"/>
    </xf>
    <xf numFmtId="177" fontId="18" fillId="3" borderId="1" xfId="2" applyNumberFormat="1" applyFont="1" applyFill="1" applyBorder="1" applyAlignment="1" applyProtection="1">
      <alignment vertical="center" wrapText="1"/>
      <protection locked="0"/>
    </xf>
    <xf numFmtId="0" fontId="18" fillId="0" borderId="1" xfId="2" applyFont="1" applyBorder="1" applyAlignment="1">
      <alignment horizontal="center" vertical="center" wrapText="1"/>
    </xf>
    <xf numFmtId="0" fontId="18" fillId="0" borderId="26" xfId="2" applyFont="1" applyBorder="1" applyAlignment="1">
      <alignment horizontal="justify" vertical="top" wrapText="1"/>
    </xf>
    <xf numFmtId="0" fontId="18" fillId="0" borderId="1" xfId="2" applyFont="1" applyBorder="1" applyAlignment="1">
      <alignment horizontal="center" vertical="center"/>
    </xf>
    <xf numFmtId="0" fontId="18" fillId="0" borderId="23" xfId="2" applyFont="1" applyBorder="1" applyAlignment="1">
      <alignment horizontal="justify" vertical="center" wrapText="1"/>
    </xf>
    <xf numFmtId="0" fontId="24" fillId="0" borderId="8"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1" xfId="2" applyFont="1" applyBorder="1" applyAlignment="1">
      <alignment horizontal="center" vertical="center" wrapText="1"/>
    </xf>
    <xf numFmtId="0" fontId="18" fillId="3" borderId="1" xfId="2" applyFont="1" applyFill="1" applyBorder="1" applyAlignment="1" applyProtection="1">
      <alignment vertical="center"/>
      <protection locked="0"/>
    </xf>
    <xf numFmtId="177" fontId="18" fillId="3" borderId="1" xfId="2" applyNumberFormat="1" applyFont="1" applyFill="1" applyBorder="1" applyAlignment="1" applyProtection="1">
      <alignment vertical="center"/>
      <protection locked="0"/>
    </xf>
    <xf numFmtId="0" fontId="18" fillId="0" borderId="23" xfId="2" applyFont="1" applyBorder="1" applyAlignment="1">
      <alignment horizontal="justify" vertical="top" wrapText="1"/>
    </xf>
    <xf numFmtId="0" fontId="18" fillId="0" borderId="1" xfId="2" applyFont="1" applyBorder="1" applyAlignment="1">
      <alignment vertical="center" shrinkToFit="1"/>
    </xf>
    <xf numFmtId="0" fontId="18" fillId="0" borderId="4" xfId="2" applyFont="1" applyBorder="1" applyAlignment="1">
      <alignment vertical="center" shrinkToFit="1"/>
    </xf>
    <xf numFmtId="0" fontId="20" fillId="0" borderId="0" xfId="2" applyFont="1" applyAlignment="1">
      <alignment horizontal="center" vertical="center"/>
    </xf>
    <xf numFmtId="0" fontId="18" fillId="0" borderId="20" xfId="2" applyFont="1" applyBorder="1" applyAlignment="1">
      <alignment vertical="center"/>
    </xf>
    <xf numFmtId="0" fontId="18" fillId="0" borderId="1" xfId="2" applyFont="1" applyBorder="1" applyAlignment="1">
      <alignment vertical="center"/>
    </xf>
    <xf numFmtId="0" fontId="18" fillId="0" borderId="4" xfId="2" applyFont="1" applyBorder="1" applyAlignment="1">
      <alignment vertical="center"/>
    </xf>
    <xf numFmtId="0" fontId="18" fillId="0" borderId="21" xfId="2" applyFont="1" applyBorder="1" applyAlignment="1">
      <alignment horizontal="center" vertical="center" shrinkToFit="1"/>
    </xf>
    <xf numFmtId="0" fontId="18" fillId="0" borderId="22" xfId="2" applyFont="1" applyBorder="1" applyAlignment="1">
      <alignment horizontal="center" vertical="center" shrinkToFit="1"/>
    </xf>
    <xf numFmtId="0" fontId="18" fillId="0" borderId="16" xfId="2" applyFont="1" applyBorder="1" applyAlignment="1">
      <alignment horizontal="center" vertical="center" shrinkToFit="1"/>
    </xf>
    <xf numFmtId="0" fontId="18" fillId="0" borderId="18" xfId="2" applyFont="1" applyBorder="1" applyAlignment="1">
      <alignment horizontal="justify" vertical="top" wrapText="1"/>
    </xf>
    <xf numFmtId="0" fontId="18" fillId="0" borderId="0" xfId="2" applyFont="1" applyAlignment="1">
      <alignment horizontal="justify" vertical="top" wrapText="1"/>
    </xf>
    <xf numFmtId="0" fontId="18" fillId="0" borderId="19" xfId="2" applyFont="1" applyBorder="1" applyAlignment="1">
      <alignment horizontal="justify" vertical="top" wrapText="1"/>
    </xf>
    <xf numFmtId="0" fontId="18" fillId="0" borderId="8" xfId="2" applyFont="1" applyBorder="1" applyAlignment="1">
      <alignment horizontal="justify" vertical="top" wrapText="1"/>
    </xf>
    <xf numFmtId="0" fontId="18" fillId="0" borderId="9" xfId="2" applyFont="1" applyBorder="1" applyAlignment="1">
      <alignment horizontal="justify" vertical="top" wrapText="1"/>
    </xf>
    <xf numFmtId="0" fontId="18" fillId="0" borderId="10" xfId="2" applyFont="1" applyBorder="1" applyAlignment="1">
      <alignment horizontal="justify" vertical="top" wrapText="1"/>
    </xf>
    <xf numFmtId="0" fontId="18" fillId="0" borderId="20" xfId="2" applyFont="1" applyBorder="1" applyAlignment="1">
      <alignment vertical="center" shrinkToFit="1"/>
    </xf>
    <xf numFmtId="0" fontId="18" fillId="0" borderId="30" xfId="2" applyFont="1" applyBorder="1" applyAlignment="1">
      <alignment vertical="center" shrinkToFit="1"/>
    </xf>
    <xf numFmtId="0" fontId="18" fillId="0" borderId="30" xfId="2" applyFont="1" applyBorder="1" applyAlignment="1">
      <alignment horizontal="center" vertical="center"/>
    </xf>
    <xf numFmtId="0" fontId="18" fillId="0" borderId="34" xfId="2" applyFont="1" applyBorder="1" applyAlignment="1">
      <alignment horizontal="center" vertical="center"/>
    </xf>
    <xf numFmtId="0" fontId="18" fillId="0" borderId="37" xfId="2" applyFont="1" applyBorder="1" applyAlignment="1">
      <alignment horizontal="center" vertical="center"/>
    </xf>
    <xf numFmtId="0" fontId="18" fillId="0" borderId="8" xfId="2" applyFont="1" applyBorder="1" applyAlignment="1">
      <alignment vertical="center" shrinkToFit="1"/>
    </xf>
    <xf numFmtId="0" fontId="18" fillId="0" borderId="9" xfId="2" applyFont="1" applyBorder="1" applyAlignment="1">
      <alignment vertical="center" shrinkToFit="1"/>
    </xf>
    <xf numFmtId="0" fontId="18" fillId="0" borderId="35" xfId="2" applyFont="1" applyBorder="1" applyAlignment="1">
      <alignment vertical="center" shrinkToFit="1"/>
    </xf>
    <xf numFmtId="0" fontId="18" fillId="0" borderId="39" xfId="2" applyFont="1" applyBorder="1" applyAlignment="1">
      <alignment horizontal="center" vertical="center"/>
    </xf>
    <xf numFmtId="0" fontId="18" fillId="0" borderId="25" xfId="2" applyFont="1" applyBorder="1" applyAlignment="1">
      <alignment vertical="center"/>
    </xf>
    <xf numFmtId="0" fontId="18" fillId="0" borderId="29" xfId="2" applyFont="1" applyBorder="1" applyAlignment="1">
      <alignment horizontal="center" vertical="center" shrinkToFit="1"/>
    </xf>
    <xf numFmtId="0" fontId="10" fillId="0" borderId="0" xfId="1" applyFont="1" applyAlignment="1">
      <alignment horizontal="center" vertical="center"/>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2" fillId="0" borderId="4" xfId="1" applyFont="1" applyBorder="1" applyAlignment="1">
      <alignment horizontal="right" vertical="center"/>
    </xf>
    <xf numFmtId="0" fontId="12" fillId="0" borderId="3" xfId="1" applyFont="1" applyBorder="1" applyAlignment="1">
      <alignment horizontal="right" vertical="center"/>
    </xf>
    <xf numFmtId="0" fontId="12" fillId="0" borderId="2" xfId="1" applyFont="1" applyBorder="1" applyAlignment="1">
      <alignment horizontal="right"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6" fillId="0" borderId="4" xfId="1" applyFont="1" applyBorder="1" applyAlignment="1">
      <alignment horizontal="center" vertical="center"/>
    </xf>
    <xf numFmtId="0" fontId="6" fillId="0" borderId="2" xfId="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cellXfs>
  <cellStyles count="3">
    <cellStyle name="標準" xfId="0" builtinId="0"/>
    <cellStyle name="標準 2" xfId="1"/>
    <cellStyle name="標準 3"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200025</xdr:colOff>
      <xdr:row>4</xdr:row>
      <xdr:rowOff>104774</xdr:rowOff>
    </xdr:from>
    <xdr:to>
      <xdr:col>17</xdr:col>
      <xdr:colOff>19050</xdr:colOff>
      <xdr:row>5</xdr:row>
      <xdr:rowOff>219075</xdr:rowOff>
    </xdr:to>
    <xdr:sp macro="" textlink="">
      <xdr:nvSpPr>
        <xdr:cNvPr id="2" name="正方形/長方形 1">
          <a:extLst>
            <a:ext uri="{FF2B5EF4-FFF2-40B4-BE49-F238E27FC236}">
              <a16:creationId xmlns:a16="http://schemas.microsoft.com/office/drawing/2014/main" id="{E58DA2E0-38B6-CCA3-A0C5-D8E8C0F6F6B6}"/>
            </a:ext>
          </a:extLst>
        </xdr:cNvPr>
        <xdr:cNvSpPr/>
      </xdr:nvSpPr>
      <xdr:spPr>
        <a:xfrm>
          <a:off x="3800475" y="952499"/>
          <a:ext cx="2743200" cy="3238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　相談支援の業務」の場合の例</a:t>
          </a:r>
          <a:endParaRPr kumimoji="1" lang="en-US" altLang="ja-JP" sz="1100"/>
        </a:p>
        <a:p>
          <a:pPr algn="l"/>
          <a:endParaRPr kumimoji="1" lang="en-US" altLang="ja-JP" sz="1100"/>
        </a:p>
      </xdr:txBody>
    </xdr:sp>
    <xdr:clientData/>
  </xdr:twoCellAnchor>
  <xdr:twoCellAnchor>
    <xdr:from>
      <xdr:col>9</xdr:col>
      <xdr:colOff>1028700</xdr:colOff>
      <xdr:row>26</xdr:row>
      <xdr:rowOff>209550</xdr:rowOff>
    </xdr:from>
    <xdr:to>
      <xdr:col>14</xdr:col>
      <xdr:colOff>257175</xdr:colOff>
      <xdr:row>31</xdr:row>
      <xdr:rowOff>133350</xdr:rowOff>
    </xdr:to>
    <xdr:sp macro="" textlink="">
      <xdr:nvSpPr>
        <xdr:cNvPr id="4" name="吹き出し: 角を丸めた四角形 3">
          <a:extLst>
            <a:ext uri="{FF2B5EF4-FFF2-40B4-BE49-F238E27FC236}">
              <a16:creationId xmlns:a16="http://schemas.microsoft.com/office/drawing/2014/main" id="{A6484354-CC06-CD82-7CFD-19D298C6A459}"/>
            </a:ext>
          </a:extLst>
        </xdr:cNvPr>
        <xdr:cNvSpPr/>
      </xdr:nvSpPr>
      <xdr:spPr>
        <a:xfrm>
          <a:off x="3514725" y="8324850"/>
          <a:ext cx="2362200" cy="1009650"/>
        </a:xfrm>
        <a:prstGeom prst="wedgeRoundRectCallout">
          <a:avLst>
            <a:gd name="adj1" fmla="val -45833"/>
            <a:gd name="adj2" fmla="val 951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「１号　相談支援の業務」の場合、資格等は関係ないため、未記入でＯＫ。</a:t>
          </a:r>
        </a:p>
      </xdr:txBody>
    </xdr:sp>
    <xdr:clientData/>
  </xdr:twoCellAnchor>
  <xdr:twoCellAnchor>
    <xdr:from>
      <xdr:col>0</xdr:col>
      <xdr:colOff>38100</xdr:colOff>
      <xdr:row>16</xdr:row>
      <xdr:rowOff>238123</xdr:rowOff>
    </xdr:from>
    <xdr:to>
      <xdr:col>9</xdr:col>
      <xdr:colOff>771525</xdr:colOff>
      <xdr:row>19</xdr:row>
      <xdr:rowOff>333374</xdr:rowOff>
    </xdr:to>
    <xdr:sp macro="" textlink="">
      <xdr:nvSpPr>
        <xdr:cNvPr id="5" name="吹き出し: 角を丸めた四角形 4">
          <a:extLst>
            <a:ext uri="{FF2B5EF4-FFF2-40B4-BE49-F238E27FC236}">
              <a16:creationId xmlns:a16="http://schemas.microsoft.com/office/drawing/2014/main" id="{4CA819F9-5E6C-4B74-9C3D-C14756FBC8EA}"/>
            </a:ext>
          </a:extLst>
        </xdr:cNvPr>
        <xdr:cNvSpPr/>
      </xdr:nvSpPr>
      <xdr:spPr>
        <a:xfrm>
          <a:off x="38100" y="4524373"/>
          <a:ext cx="3219450" cy="1524001"/>
        </a:xfrm>
        <a:prstGeom prst="wedgeRoundRectCallout">
          <a:avLst>
            <a:gd name="adj1" fmla="val 15071"/>
            <a:gd name="adj2" fmla="val -66569"/>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実務経験証明書の「記号」の欄を転記してください。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別表１</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実務経験一覧表の「１号　相談支援の業務」で障害者支援施設の記号は「ウ」であることから、例では「ウ」を入力しています。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857250</xdr:colOff>
      <xdr:row>16</xdr:row>
      <xdr:rowOff>228598</xdr:rowOff>
    </xdr:from>
    <xdr:to>
      <xdr:col>17</xdr:col>
      <xdr:colOff>114300</xdr:colOff>
      <xdr:row>19</xdr:row>
      <xdr:rowOff>304799</xdr:rowOff>
    </xdr:to>
    <xdr:sp macro="" textlink="">
      <xdr:nvSpPr>
        <xdr:cNvPr id="6" name="吹き出し: 角を丸めた四角形 5">
          <a:extLst>
            <a:ext uri="{FF2B5EF4-FFF2-40B4-BE49-F238E27FC236}">
              <a16:creationId xmlns:a16="http://schemas.microsoft.com/office/drawing/2014/main" id="{48A2077E-A5D2-40C7-9B71-80BA72189E8A}"/>
            </a:ext>
          </a:extLst>
        </xdr:cNvPr>
        <xdr:cNvSpPr/>
      </xdr:nvSpPr>
      <xdr:spPr>
        <a:xfrm>
          <a:off x="3343275" y="4514848"/>
          <a:ext cx="3295650" cy="1504951"/>
        </a:xfrm>
        <a:prstGeom prst="wedgeRoundRectCallout">
          <a:avLst>
            <a:gd name="adj1" fmla="val -9441"/>
            <a:gd name="adj2" fmla="val -64904"/>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期間」と「従事年数（年・月）」を転記してください。ただし、病休，育休等の業務に従事していな期間がある場合には，その期間を除き、従事年数を入力してください。</a:t>
          </a:r>
        </a:p>
      </xdr:txBody>
    </xdr:sp>
    <xdr:clientData/>
  </xdr:twoCellAnchor>
  <xdr:twoCellAnchor>
    <xdr:from>
      <xdr:col>10</xdr:col>
      <xdr:colOff>809625</xdr:colOff>
      <xdr:row>9</xdr:row>
      <xdr:rowOff>66675</xdr:rowOff>
    </xdr:from>
    <xdr:to>
      <xdr:col>17</xdr:col>
      <xdr:colOff>247650</xdr:colOff>
      <xdr:row>13</xdr:row>
      <xdr:rowOff>0</xdr:rowOff>
    </xdr:to>
    <xdr:sp macro="" textlink="">
      <xdr:nvSpPr>
        <xdr:cNvPr id="7" name="吹き出し: 角を丸めた四角形 6">
          <a:extLst>
            <a:ext uri="{FF2B5EF4-FFF2-40B4-BE49-F238E27FC236}">
              <a16:creationId xmlns:a16="http://schemas.microsoft.com/office/drawing/2014/main" id="{DC62D0F1-C398-47EC-9BC2-991B9EAEFF09}"/>
            </a:ext>
          </a:extLst>
        </xdr:cNvPr>
        <xdr:cNvSpPr/>
      </xdr:nvSpPr>
      <xdr:spPr>
        <a:xfrm>
          <a:off x="4410075" y="2286000"/>
          <a:ext cx="2362200" cy="952500"/>
        </a:xfrm>
        <a:prstGeom prst="wedgeRoundRectCallout">
          <a:avLst>
            <a:gd name="adj1" fmla="val 27554"/>
            <a:gd name="adj2" fmla="val 113973"/>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実務経験証明書に記載してある「従事日数」を転記してください。</a:t>
          </a:r>
        </a:p>
      </xdr:txBody>
    </xdr:sp>
    <xdr:clientData/>
  </xdr:twoCellAnchor>
  <xdr:twoCellAnchor>
    <xdr:from>
      <xdr:col>2</xdr:col>
      <xdr:colOff>19050</xdr:colOff>
      <xdr:row>10</xdr:row>
      <xdr:rowOff>0</xdr:rowOff>
    </xdr:from>
    <xdr:to>
      <xdr:col>10</xdr:col>
      <xdr:colOff>190500</xdr:colOff>
      <xdr:row>14</xdr:row>
      <xdr:rowOff>1</xdr:rowOff>
    </xdr:to>
    <xdr:sp macro="" textlink="">
      <xdr:nvSpPr>
        <xdr:cNvPr id="11" name="吹き出し: 角を丸めた四角形 10">
          <a:extLst>
            <a:ext uri="{FF2B5EF4-FFF2-40B4-BE49-F238E27FC236}">
              <a16:creationId xmlns:a16="http://schemas.microsoft.com/office/drawing/2014/main" id="{C1AAAB52-C320-4BBA-920E-C0A19232306E}"/>
            </a:ext>
          </a:extLst>
        </xdr:cNvPr>
        <xdr:cNvSpPr/>
      </xdr:nvSpPr>
      <xdr:spPr>
        <a:xfrm>
          <a:off x="571500" y="2581275"/>
          <a:ext cx="3219450" cy="942976"/>
        </a:xfrm>
        <a:prstGeom prst="wedgeRoundRectCallout">
          <a:avLst>
            <a:gd name="adj1" fmla="val -18065"/>
            <a:gd name="adj2" fmla="val 89028"/>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bg1"/>
              </a:solidFill>
              <a:effectLst/>
              <a:latin typeface="+mn-lt"/>
              <a:ea typeface="+mn-ea"/>
              <a:cs typeface="+mn-cs"/>
            </a:rPr>
            <a:t>※【</a:t>
          </a:r>
          <a:r>
            <a:rPr kumimoji="1" lang="ja-JP" altLang="ja-JP" sz="1100" b="0" i="0" baseline="0">
              <a:solidFill>
                <a:schemeClr val="bg1"/>
              </a:solidFill>
              <a:effectLst/>
              <a:latin typeface="+mn-lt"/>
              <a:ea typeface="+mn-ea"/>
              <a:cs typeface="+mn-cs"/>
            </a:rPr>
            <a:t>別表１</a:t>
          </a:r>
          <a:r>
            <a:rPr kumimoji="1" lang="en-US" altLang="ja-JP" sz="1100" b="0" i="0" baseline="0">
              <a:solidFill>
                <a:schemeClr val="bg1"/>
              </a:solidFill>
              <a:effectLst/>
              <a:latin typeface="+mn-lt"/>
              <a:ea typeface="+mn-ea"/>
              <a:cs typeface="+mn-cs"/>
            </a:rPr>
            <a:t>】</a:t>
          </a:r>
          <a:r>
            <a:rPr kumimoji="1" lang="ja-JP" altLang="ja-JP" sz="1100" b="0" i="0" baseline="0">
              <a:solidFill>
                <a:schemeClr val="bg1"/>
              </a:solidFill>
              <a:effectLst/>
              <a:latin typeface="+mn-lt"/>
              <a:ea typeface="+mn-ea"/>
              <a:cs typeface="+mn-cs"/>
            </a:rPr>
            <a:t>実務経験一覧表</a:t>
          </a:r>
          <a:r>
            <a:rPr kumimoji="1" lang="ja-JP" altLang="en-US" sz="1100" b="0" i="0" baseline="0">
              <a:solidFill>
                <a:schemeClr val="bg1"/>
              </a:solidFill>
              <a:effectLst/>
              <a:latin typeface="+mn-lt"/>
              <a:ea typeface="+mn-ea"/>
              <a:cs typeface="+mn-cs"/>
            </a:rPr>
            <a:t>で、</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相談支援の業務は第１号であることから、例では「１号」と入力しています。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58510</xdr:colOff>
      <xdr:row>32</xdr:row>
      <xdr:rowOff>123824</xdr:rowOff>
    </xdr:from>
    <xdr:to>
      <xdr:col>14</xdr:col>
      <xdr:colOff>142874</xdr:colOff>
      <xdr:row>37</xdr:row>
      <xdr:rowOff>171449</xdr:rowOff>
    </xdr:to>
    <xdr:sp macro="" textlink="">
      <xdr:nvSpPr>
        <xdr:cNvPr id="7" name="吹き出し: 角を丸めた四角形 6">
          <a:extLst>
            <a:ext uri="{FF2B5EF4-FFF2-40B4-BE49-F238E27FC236}">
              <a16:creationId xmlns:a16="http://schemas.microsoft.com/office/drawing/2014/main" id="{FE6E22D0-54B2-40A3-8125-E68AF9259FB0}"/>
            </a:ext>
          </a:extLst>
        </xdr:cNvPr>
        <xdr:cNvSpPr/>
      </xdr:nvSpPr>
      <xdr:spPr>
        <a:xfrm>
          <a:off x="887185" y="9572624"/>
          <a:ext cx="4875439" cy="1152525"/>
        </a:xfrm>
        <a:prstGeom prst="wedgeRoundRectCallout">
          <a:avLst>
            <a:gd name="adj1" fmla="val -36934"/>
            <a:gd name="adj2" fmla="val -75447"/>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「２号　直接支援の業務（資格有）」の対象となる資格等（社会福祉主事任用資格、訪問介護員２級以上に相当する研修、児童指導員、保育士、精神障害者社会復帰支援員のいずれか）を入力してください。例では、「社会福祉主事任用資格」を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114300</xdr:colOff>
      <xdr:row>17</xdr:row>
      <xdr:rowOff>357864</xdr:rowOff>
    </xdr:from>
    <xdr:to>
      <xdr:col>9</xdr:col>
      <xdr:colOff>810986</xdr:colOff>
      <xdr:row>22</xdr:row>
      <xdr:rowOff>466725</xdr:rowOff>
    </xdr:to>
    <xdr:sp macro="" textlink="">
      <xdr:nvSpPr>
        <xdr:cNvPr id="8" name="吹き出し: 角を丸めた四角形 7">
          <a:extLst>
            <a:ext uri="{FF2B5EF4-FFF2-40B4-BE49-F238E27FC236}">
              <a16:creationId xmlns:a16="http://schemas.microsoft.com/office/drawing/2014/main" id="{53C1E2E3-D672-4724-8566-585432065EF8}"/>
            </a:ext>
          </a:extLst>
        </xdr:cNvPr>
        <xdr:cNvSpPr/>
      </xdr:nvSpPr>
      <xdr:spPr>
        <a:xfrm>
          <a:off x="114300" y="5120364"/>
          <a:ext cx="3182711" cy="2490111"/>
        </a:xfrm>
        <a:prstGeom prst="wedgeRoundRectCallout">
          <a:avLst>
            <a:gd name="adj1" fmla="val 19260"/>
            <a:gd name="adj2" fmla="val -67650"/>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実務経験証明書の「記号」の欄を転記してください。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別表１</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実務経験一覧表の「第２号　直接支援の業務（資格有）」でグループホーム（障害福祉サービス事業の共同生活援助）の記号は「イ」、特別養護老人ホーム（老人福祉施設）の記号は「ア」であることから、例ではそれぞれ「イ」と「ア」を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972911</xdr:colOff>
      <xdr:row>17</xdr:row>
      <xdr:rowOff>405490</xdr:rowOff>
    </xdr:from>
    <xdr:to>
      <xdr:col>17</xdr:col>
      <xdr:colOff>219075</xdr:colOff>
      <xdr:row>21</xdr:row>
      <xdr:rowOff>5441</xdr:rowOff>
    </xdr:to>
    <xdr:sp macro="" textlink="">
      <xdr:nvSpPr>
        <xdr:cNvPr id="9" name="吹き出し: 角を丸めた四角形 8">
          <a:extLst>
            <a:ext uri="{FF2B5EF4-FFF2-40B4-BE49-F238E27FC236}">
              <a16:creationId xmlns:a16="http://schemas.microsoft.com/office/drawing/2014/main" id="{EAAD8585-2E8C-4C86-8593-99D999AAD940}"/>
            </a:ext>
          </a:extLst>
        </xdr:cNvPr>
        <xdr:cNvSpPr/>
      </xdr:nvSpPr>
      <xdr:spPr>
        <a:xfrm>
          <a:off x="3458936" y="5167990"/>
          <a:ext cx="3284764" cy="1504951"/>
        </a:xfrm>
        <a:prstGeom prst="wedgeRoundRectCallout">
          <a:avLst>
            <a:gd name="adj1" fmla="val -14661"/>
            <a:gd name="adj2" fmla="val -77563"/>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期間」と「従事年数（年・月）」を転記してください。ただし、病休、育休等の業務に従事していな期間がある場合には、その期間を除き、従事年数を入力してください。</a:t>
          </a:r>
        </a:p>
      </xdr:txBody>
    </xdr:sp>
    <xdr:clientData/>
  </xdr:twoCellAnchor>
  <xdr:twoCellAnchor>
    <xdr:from>
      <xdr:col>10</xdr:col>
      <xdr:colOff>923925</xdr:colOff>
      <xdr:row>9</xdr:row>
      <xdr:rowOff>257175</xdr:rowOff>
    </xdr:from>
    <xdr:to>
      <xdr:col>17</xdr:col>
      <xdr:colOff>209549</xdr:colOff>
      <xdr:row>13</xdr:row>
      <xdr:rowOff>272142</xdr:rowOff>
    </xdr:to>
    <xdr:sp macro="" textlink="">
      <xdr:nvSpPr>
        <xdr:cNvPr id="10" name="吹き出し: 角を丸めた四角形 9">
          <a:extLst>
            <a:ext uri="{FF2B5EF4-FFF2-40B4-BE49-F238E27FC236}">
              <a16:creationId xmlns:a16="http://schemas.microsoft.com/office/drawing/2014/main" id="{A0FA940A-7921-474D-A95C-04E667233370}"/>
            </a:ext>
          </a:extLst>
        </xdr:cNvPr>
        <xdr:cNvSpPr/>
      </xdr:nvSpPr>
      <xdr:spPr>
        <a:xfrm>
          <a:off x="4524375" y="2476500"/>
          <a:ext cx="2209799" cy="1034142"/>
        </a:xfrm>
        <a:prstGeom prst="wedgeRoundRectCallout">
          <a:avLst>
            <a:gd name="adj1" fmla="val 27960"/>
            <a:gd name="adj2" fmla="val 82907"/>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実務経験証明書に記載してある「従事日数」を転記してください。</a:t>
          </a:r>
        </a:p>
      </xdr:txBody>
    </xdr:sp>
    <xdr:clientData/>
  </xdr:twoCellAnchor>
  <xdr:twoCellAnchor>
    <xdr:from>
      <xdr:col>2</xdr:col>
      <xdr:colOff>29936</xdr:colOff>
      <xdr:row>9</xdr:row>
      <xdr:rowOff>291192</xdr:rowOff>
    </xdr:from>
    <xdr:to>
      <xdr:col>10</xdr:col>
      <xdr:colOff>174171</xdr:colOff>
      <xdr:row>13</xdr:row>
      <xdr:rowOff>224518</xdr:rowOff>
    </xdr:to>
    <xdr:sp macro="" textlink="">
      <xdr:nvSpPr>
        <xdr:cNvPr id="11" name="吹き出し: 角を丸めた四角形 10">
          <a:extLst>
            <a:ext uri="{FF2B5EF4-FFF2-40B4-BE49-F238E27FC236}">
              <a16:creationId xmlns:a16="http://schemas.microsoft.com/office/drawing/2014/main" id="{72B6A6ED-522F-4981-B739-2E3BCB65981E}"/>
            </a:ext>
          </a:extLst>
        </xdr:cNvPr>
        <xdr:cNvSpPr/>
      </xdr:nvSpPr>
      <xdr:spPr>
        <a:xfrm>
          <a:off x="582386" y="2510517"/>
          <a:ext cx="3192235" cy="952501"/>
        </a:xfrm>
        <a:prstGeom prst="wedgeRoundRectCallout">
          <a:avLst>
            <a:gd name="adj1" fmla="val -18065"/>
            <a:gd name="adj2" fmla="val 89028"/>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別表１</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で、直接支援の業務（資格有）は第２号であることから、例では「２号」と入力しています。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285750</xdr:colOff>
      <xdr:row>4</xdr:row>
      <xdr:rowOff>38101</xdr:rowOff>
    </xdr:from>
    <xdr:to>
      <xdr:col>17</xdr:col>
      <xdr:colOff>92529</xdr:colOff>
      <xdr:row>6</xdr:row>
      <xdr:rowOff>0</xdr:rowOff>
    </xdr:to>
    <xdr:sp macro="" textlink="">
      <xdr:nvSpPr>
        <xdr:cNvPr id="12" name="正方形/長方形 11">
          <a:extLst>
            <a:ext uri="{FF2B5EF4-FFF2-40B4-BE49-F238E27FC236}">
              <a16:creationId xmlns:a16="http://schemas.microsoft.com/office/drawing/2014/main" id="{BF5DECD7-28B7-47F8-A173-935BEDE2F5BE}"/>
            </a:ext>
          </a:extLst>
        </xdr:cNvPr>
        <xdr:cNvSpPr/>
      </xdr:nvSpPr>
      <xdr:spPr>
        <a:xfrm>
          <a:off x="3886200" y="885826"/>
          <a:ext cx="2730954" cy="6191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「第２号　直接支援の業務（資格有）」の場合の例</a:t>
          </a:r>
          <a:endParaRPr kumimoji="1" lang="en-US" altLang="ja-JP" sz="1100"/>
        </a:p>
        <a:p>
          <a:pPr algn="l"/>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111577</xdr:colOff>
      <xdr:row>17</xdr:row>
      <xdr:rowOff>352427</xdr:rowOff>
    </xdr:from>
    <xdr:to>
      <xdr:col>10</xdr:col>
      <xdr:colOff>121102</xdr:colOff>
      <xdr:row>21</xdr:row>
      <xdr:rowOff>238125</xdr:rowOff>
    </xdr:to>
    <xdr:sp macro="" textlink="">
      <xdr:nvSpPr>
        <xdr:cNvPr id="2" name="吹き出し: 角を丸めた四角形 1">
          <a:extLst>
            <a:ext uri="{FF2B5EF4-FFF2-40B4-BE49-F238E27FC236}">
              <a16:creationId xmlns:a16="http://schemas.microsoft.com/office/drawing/2014/main" id="{8755DE97-141C-4118-9C6E-20C721F50FE9}"/>
            </a:ext>
          </a:extLst>
        </xdr:cNvPr>
        <xdr:cNvSpPr/>
      </xdr:nvSpPr>
      <xdr:spPr>
        <a:xfrm>
          <a:off x="111577" y="4111627"/>
          <a:ext cx="6867525" cy="914398"/>
        </a:xfrm>
        <a:prstGeom prst="wedgeRoundRectCallout">
          <a:avLst>
            <a:gd name="adj1" fmla="val -15046"/>
            <a:gd name="adj2" fmla="val -95804"/>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様式５</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実務経験証明書の「記号」の欄を転記してください。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実務経験一覧表の「第２号　直接支援の業務（資格無）」で放課後等デイサービスの記号は「イ」であることから、例では「イ」を入力しています。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625928</xdr:colOff>
      <xdr:row>17</xdr:row>
      <xdr:rowOff>160560</xdr:rowOff>
    </xdr:from>
    <xdr:to>
      <xdr:col>17</xdr:col>
      <xdr:colOff>216353</xdr:colOff>
      <xdr:row>21</xdr:row>
      <xdr:rowOff>190500</xdr:rowOff>
    </xdr:to>
    <xdr:sp macro="" textlink="">
      <xdr:nvSpPr>
        <xdr:cNvPr id="3" name="吹き出し: 角を丸めた四角形 2">
          <a:extLst>
            <a:ext uri="{FF2B5EF4-FFF2-40B4-BE49-F238E27FC236}">
              <a16:creationId xmlns:a16="http://schemas.microsoft.com/office/drawing/2014/main" id="{E7CE4F1C-C721-4F78-A4BE-63192D0269D0}"/>
            </a:ext>
          </a:extLst>
        </xdr:cNvPr>
        <xdr:cNvSpPr/>
      </xdr:nvSpPr>
      <xdr:spPr>
        <a:xfrm>
          <a:off x="7483928" y="4046760"/>
          <a:ext cx="4391025" cy="944340"/>
        </a:xfrm>
        <a:prstGeom prst="wedgeRoundRectCallout">
          <a:avLst>
            <a:gd name="adj1" fmla="val -5570"/>
            <a:gd name="adj2" fmla="val -57873"/>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様式５</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実務経験証明書に記載してある「従事期間」と「従事年数（年・月）」を転記してください。ただし、病休、育休等の業務に従事していな期間がある場合にはその期間を除き、従事年数を入力してください。</a:t>
          </a:r>
        </a:p>
      </xdr:txBody>
    </xdr:sp>
    <xdr:clientData/>
  </xdr:twoCellAnchor>
  <xdr:twoCellAnchor>
    <xdr:from>
      <xdr:col>10</xdr:col>
      <xdr:colOff>895349</xdr:colOff>
      <xdr:row>10</xdr:row>
      <xdr:rowOff>47625</xdr:rowOff>
    </xdr:from>
    <xdr:to>
      <xdr:col>17</xdr:col>
      <xdr:colOff>168727</xdr:colOff>
      <xdr:row>14</xdr:row>
      <xdr:rowOff>8162</xdr:rowOff>
    </xdr:to>
    <xdr:sp macro="" textlink="">
      <xdr:nvSpPr>
        <xdr:cNvPr id="4" name="吹き出し: 角を丸めた四角形 3">
          <a:extLst>
            <a:ext uri="{FF2B5EF4-FFF2-40B4-BE49-F238E27FC236}">
              <a16:creationId xmlns:a16="http://schemas.microsoft.com/office/drawing/2014/main" id="{BDF9D58E-1589-433C-8DCE-3AEB47B6A4BF}"/>
            </a:ext>
          </a:extLst>
        </xdr:cNvPr>
        <xdr:cNvSpPr/>
      </xdr:nvSpPr>
      <xdr:spPr>
        <a:xfrm>
          <a:off x="7543799" y="2333625"/>
          <a:ext cx="4283528" cy="874937"/>
        </a:xfrm>
        <a:prstGeom prst="wedgeRoundRectCallout">
          <a:avLst>
            <a:gd name="adj1" fmla="val 26660"/>
            <a:gd name="adj2" fmla="val 88178"/>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様式５</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実務経験証明書に記載してある「従事日数」を転記してください。</a:t>
          </a:r>
        </a:p>
      </xdr:txBody>
    </xdr:sp>
    <xdr:clientData/>
  </xdr:twoCellAnchor>
  <xdr:twoCellAnchor>
    <xdr:from>
      <xdr:col>0</xdr:col>
      <xdr:colOff>171450</xdr:colOff>
      <xdr:row>9</xdr:row>
      <xdr:rowOff>212270</xdr:rowOff>
    </xdr:from>
    <xdr:to>
      <xdr:col>9</xdr:col>
      <xdr:colOff>850445</xdr:colOff>
      <xdr:row>13</xdr:row>
      <xdr:rowOff>160563</xdr:rowOff>
    </xdr:to>
    <xdr:sp macro="" textlink="">
      <xdr:nvSpPr>
        <xdr:cNvPr id="5" name="吹き出し: 角を丸めた四角形 4">
          <a:extLst>
            <a:ext uri="{FF2B5EF4-FFF2-40B4-BE49-F238E27FC236}">
              <a16:creationId xmlns:a16="http://schemas.microsoft.com/office/drawing/2014/main" id="{8CF8473C-121E-4646-AC48-6C8D21CD99F0}"/>
            </a:ext>
          </a:extLst>
        </xdr:cNvPr>
        <xdr:cNvSpPr/>
      </xdr:nvSpPr>
      <xdr:spPr>
        <a:xfrm>
          <a:off x="171450" y="2269670"/>
          <a:ext cx="6686095" cy="862693"/>
        </a:xfrm>
        <a:prstGeom prst="wedgeRoundRectCallout">
          <a:avLst>
            <a:gd name="adj1" fmla="val 3302"/>
            <a:gd name="adj2" fmla="val 134316"/>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で、国家資格保有者の資格に基づく業務は６号であることから、例では「６号」と入力しています。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76199</xdr:colOff>
      <xdr:row>3</xdr:row>
      <xdr:rowOff>171450</xdr:rowOff>
    </xdr:from>
    <xdr:to>
      <xdr:col>17</xdr:col>
      <xdr:colOff>95250</xdr:colOff>
      <xdr:row>5</xdr:row>
      <xdr:rowOff>104775</xdr:rowOff>
    </xdr:to>
    <xdr:sp macro="" textlink="">
      <xdr:nvSpPr>
        <xdr:cNvPr id="6" name="正方形/長方形 5">
          <a:extLst>
            <a:ext uri="{FF2B5EF4-FFF2-40B4-BE49-F238E27FC236}">
              <a16:creationId xmlns:a16="http://schemas.microsoft.com/office/drawing/2014/main" id="{C292D955-521C-453F-A09D-6F853C6A5E74}"/>
            </a:ext>
          </a:extLst>
        </xdr:cNvPr>
        <xdr:cNvSpPr/>
      </xdr:nvSpPr>
      <xdr:spPr>
        <a:xfrm>
          <a:off x="6934199" y="857250"/>
          <a:ext cx="4819651" cy="39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「第６号　国家資格等保有者」の場合の例</a:t>
          </a:r>
          <a:endParaRPr kumimoji="1" lang="en-US" altLang="ja-JP" sz="1100"/>
        </a:p>
        <a:p>
          <a:pPr algn="l"/>
          <a:endParaRPr kumimoji="1" lang="en-US" altLang="ja-JP" sz="1100"/>
        </a:p>
      </xdr:txBody>
    </xdr:sp>
    <xdr:clientData/>
  </xdr:twoCellAnchor>
  <xdr:twoCellAnchor>
    <xdr:from>
      <xdr:col>3</xdr:col>
      <xdr:colOff>9524</xdr:colOff>
      <xdr:row>27</xdr:row>
      <xdr:rowOff>0</xdr:rowOff>
    </xdr:from>
    <xdr:to>
      <xdr:col>17</xdr:col>
      <xdr:colOff>76199</xdr:colOff>
      <xdr:row>34</xdr:row>
      <xdr:rowOff>187778</xdr:rowOff>
    </xdr:to>
    <xdr:sp macro="" textlink="">
      <xdr:nvSpPr>
        <xdr:cNvPr id="7" name="吹き出し: 角を丸めた四角形 6">
          <a:extLst>
            <a:ext uri="{FF2B5EF4-FFF2-40B4-BE49-F238E27FC236}">
              <a16:creationId xmlns:a16="http://schemas.microsoft.com/office/drawing/2014/main" id="{97369E43-F310-4EF6-B62D-1B3CDDEC9BBD}"/>
            </a:ext>
          </a:extLst>
        </xdr:cNvPr>
        <xdr:cNvSpPr/>
      </xdr:nvSpPr>
      <xdr:spPr>
        <a:xfrm>
          <a:off x="2066924" y="6172200"/>
          <a:ext cx="9667875" cy="1787978"/>
        </a:xfrm>
        <a:prstGeom prst="wedgeRoundRectCallout">
          <a:avLst>
            <a:gd name="adj1" fmla="val -35637"/>
            <a:gd name="adj2" fmla="val 70722"/>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「第６号　国家資格等保有者」の対象となる資格（</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実務経験一覧表の第６号の欄を参照）を入力してください。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注意点</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第６号の資格に基づく業務については、資格取得後に従事した期間のみが対象となります。資格取得以前に従事していた業務は、資格に基づく業務ではないからです。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58510</xdr:colOff>
      <xdr:row>32</xdr:row>
      <xdr:rowOff>123824</xdr:rowOff>
    </xdr:from>
    <xdr:to>
      <xdr:col>14</xdr:col>
      <xdr:colOff>142874</xdr:colOff>
      <xdr:row>37</xdr:row>
      <xdr:rowOff>171449</xdr:rowOff>
    </xdr:to>
    <xdr:sp macro="" textlink="">
      <xdr:nvSpPr>
        <xdr:cNvPr id="2" name="吹き出し: 角を丸めた四角形 1">
          <a:extLst>
            <a:ext uri="{FF2B5EF4-FFF2-40B4-BE49-F238E27FC236}">
              <a16:creationId xmlns:a16="http://schemas.microsoft.com/office/drawing/2014/main" id="{C49A059E-4081-4B2A-B48C-674412694C04}"/>
            </a:ext>
          </a:extLst>
        </xdr:cNvPr>
        <xdr:cNvSpPr/>
      </xdr:nvSpPr>
      <xdr:spPr>
        <a:xfrm>
          <a:off x="2115910" y="7439024"/>
          <a:ext cx="7628164" cy="1190625"/>
        </a:xfrm>
        <a:prstGeom prst="wedgeRoundRectCallout">
          <a:avLst>
            <a:gd name="adj1" fmla="val -36934"/>
            <a:gd name="adj2" fmla="val -75447"/>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「２号　直接支援の業務（資格有）」の対象となる資格等（社会福祉主事任用資格、訪問介護員２級以上に相当する研修、児童指導員、保育士、精神障害者社会復帰支援員のいずれか）を入力してください。例では、「社会福祉主事任用資格」を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114300</xdr:colOff>
      <xdr:row>17</xdr:row>
      <xdr:rowOff>357864</xdr:rowOff>
    </xdr:from>
    <xdr:to>
      <xdr:col>9</xdr:col>
      <xdr:colOff>810986</xdr:colOff>
      <xdr:row>22</xdr:row>
      <xdr:rowOff>333375</xdr:rowOff>
    </xdr:to>
    <xdr:sp macro="" textlink="">
      <xdr:nvSpPr>
        <xdr:cNvPr id="3" name="吹き出し: 角を丸めた四角形 2">
          <a:extLst>
            <a:ext uri="{FF2B5EF4-FFF2-40B4-BE49-F238E27FC236}">
              <a16:creationId xmlns:a16="http://schemas.microsoft.com/office/drawing/2014/main" id="{214D9356-A5D3-4F52-9BCE-B9FC75A03925}"/>
            </a:ext>
          </a:extLst>
        </xdr:cNvPr>
        <xdr:cNvSpPr/>
      </xdr:nvSpPr>
      <xdr:spPr>
        <a:xfrm>
          <a:off x="114300" y="4117064"/>
          <a:ext cx="6741886" cy="1137561"/>
        </a:xfrm>
        <a:prstGeom prst="wedgeRoundRectCallout">
          <a:avLst>
            <a:gd name="adj1" fmla="val 3442"/>
            <a:gd name="adj2" fmla="val -66640"/>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様式５</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実務経験証明書の「記号」の欄を転記してください。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実務経験一覧表の「第２号　直接支援の業務（資格有）」での放課後等で</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サービスの記号は「イ」、特別養護老人ホーム（老人福祉施設）の記号は「ア」であることから、例ではそれぞれ「イ」と「ア」を入力しています。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904875</xdr:colOff>
      <xdr:row>17</xdr:row>
      <xdr:rowOff>405490</xdr:rowOff>
    </xdr:from>
    <xdr:to>
      <xdr:col>17</xdr:col>
      <xdr:colOff>219075</xdr:colOff>
      <xdr:row>21</xdr:row>
      <xdr:rowOff>5441</xdr:rowOff>
    </xdr:to>
    <xdr:sp macro="" textlink="">
      <xdr:nvSpPr>
        <xdr:cNvPr id="4" name="吹き出し: 角を丸めた四角形 3">
          <a:extLst>
            <a:ext uri="{FF2B5EF4-FFF2-40B4-BE49-F238E27FC236}">
              <a16:creationId xmlns:a16="http://schemas.microsoft.com/office/drawing/2014/main" id="{82E3B7F6-3A98-411A-988A-AF644FADF2BF}"/>
            </a:ext>
          </a:extLst>
        </xdr:cNvPr>
        <xdr:cNvSpPr/>
      </xdr:nvSpPr>
      <xdr:spPr>
        <a:xfrm>
          <a:off x="6854825" y="4113890"/>
          <a:ext cx="5022850" cy="692151"/>
        </a:xfrm>
        <a:prstGeom prst="wedgeRoundRectCallout">
          <a:avLst>
            <a:gd name="adj1" fmla="val -8287"/>
            <a:gd name="adj2" fmla="val -82310"/>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様式５</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期間」と「従事年数（年・月）」を転記してください。ただし、病休、育休等の業務に従事していな期間がある場合には、その期間を除き、従事年数を入力してください。</a:t>
          </a:r>
        </a:p>
      </xdr:txBody>
    </xdr:sp>
    <xdr:clientData/>
  </xdr:twoCellAnchor>
  <xdr:twoCellAnchor>
    <xdr:from>
      <xdr:col>10</xdr:col>
      <xdr:colOff>888206</xdr:colOff>
      <xdr:row>9</xdr:row>
      <xdr:rowOff>309561</xdr:rowOff>
    </xdr:from>
    <xdr:to>
      <xdr:col>17</xdr:col>
      <xdr:colOff>173830</xdr:colOff>
      <xdr:row>13</xdr:row>
      <xdr:rowOff>226219</xdr:rowOff>
    </xdr:to>
    <xdr:sp macro="" textlink="">
      <xdr:nvSpPr>
        <xdr:cNvPr id="5" name="吹き出し: 角を丸めた四角形 4">
          <a:extLst>
            <a:ext uri="{FF2B5EF4-FFF2-40B4-BE49-F238E27FC236}">
              <a16:creationId xmlns:a16="http://schemas.microsoft.com/office/drawing/2014/main" id="{E4409CED-8AC0-4B2D-BB7F-22DF6A9AA65C}"/>
            </a:ext>
          </a:extLst>
        </xdr:cNvPr>
        <xdr:cNvSpPr/>
      </xdr:nvSpPr>
      <xdr:spPr>
        <a:xfrm>
          <a:off x="7543006" y="2284411"/>
          <a:ext cx="4289424" cy="913608"/>
        </a:xfrm>
        <a:prstGeom prst="wedgeRoundRectCallout">
          <a:avLst>
            <a:gd name="adj1" fmla="val 25809"/>
            <a:gd name="adj2" fmla="val 84280"/>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様式５</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実務経験証明書に記載してある「従事日数」を転記してください。</a:t>
          </a:r>
        </a:p>
      </xdr:txBody>
    </xdr:sp>
    <xdr:clientData/>
  </xdr:twoCellAnchor>
  <xdr:twoCellAnchor>
    <xdr:from>
      <xdr:col>2</xdr:col>
      <xdr:colOff>29936</xdr:colOff>
      <xdr:row>9</xdr:row>
      <xdr:rowOff>291192</xdr:rowOff>
    </xdr:from>
    <xdr:to>
      <xdr:col>10</xdr:col>
      <xdr:colOff>174171</xdr:colOff>
      <xdr:row>13</xdr:row>
      <xdr:rowOff>224518</xdr:rowOff>
    </xdr:to>
    <xdr:sp macro="" textlink="">
      <xdr:nvSpPr>
        <xdr:cNvPr id="6" name="吹き出し: 角を丸めた四角形 5">
          <a:extLst>
            <a:ext uri="{FF2B5EF4-FFF2-40B4-BE49-F238E27FC236}">
              <a16:creationId xmlns:a16="http://schemas.microsoft.com/office/drawing/2014/main" id="{38EE2648-3319-4ED3-A607-40E2760BDF7C}"/>
            </a:ext>
          </a:extLst>
        </xdr:cNvPr>
        <xdr:cNvSpPr/>
      </xdr:nvSpPr>
      <xdr:spPr>
        <a:xfrm>
          <a:off x="1401536" y="2285092"/>
          <a:ext cx="5630635" cy="911226"/>
        </a:xfrm>
        <a:prstGeom prst="wedgeRoundRectCallout">
          <a:avLst>
            <a:gd name="adj1" fmla="val -23681"/>
            <a:gd name="adj2" fmla="val 75174"/>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で、直接支援の業務（資格有）は第２号であることから、例では「２号」と入力しています。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285750</xdr:colOff>
      <xdr:row>4</xdr:row>
      <xdr:rowOff>38101</xdr:rowOff>
    </xdr:from>
    <xdr:to>
      <xdr:col>17</xdr:col>
      <xdr:colOff>92529</xdr:colOff>
      <xdr:row>6</xdr:row>
      <xdr:rowOff>0</xdr:rowOff>
    </xdr:to>
    <xdr:sp macro="" textlink="">
      <xdr:nvSpPr>
        <xdr:cNvPr id="7" name="正方形/長方形 6">
          <a:extLst>
            <a:ext uri="{FF2B5EF4-FFF2-40B4-BE49-F238E27FC236}">
              <a16:creationId xmlns:a16="http://schemas.microsoft.com/office/drawing/2014/main" id="{11C76277-716E-4C40-B03C-6C3A320F333C}"/>
            </a:ext>
          </a:extLst>
        </xdr:cNvPr>
        <xdr:cNvSpPr/>
      </xdr:nvSpPr>
      <xdr:spPr>
        <a:xfrm>
          <a:off x="7143750" y="952501"/>
          <a:ext cx="4607379" cy="4190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「第２号　直接支援の業務（資格有）」の場合の例</a:t>
          </a:r>
          <a:endParaRPr kumimoji="1" lang="en-US" altLang="ja-JP" sz="1100"/>
        </a:p>
        <a:p>
          <a:pPr algn="l"/>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111577</xdr:colOff>
      <xdr:row>17</xdr:row>
      <xdr:rowOff>352427</xdr:rowOff>
    </xdr:from>
    <xdr:to>
      <xdr:col>10</xdr:col>
      <xdr:colOff>121102</xdr:colOff>
      <xdr:row>21</xdr:row>
      <xdr:rowOff>238125</xdr:rowOff>
    </xdr:to>
    <xdr:sp macro="" textlink="">
      <xdr:nvSpPr>
        <xdr:cNvPr id="2" name="吹き出し: 角を丸めた四角形 1">
          <a:extLst>
            <a:ext uri="{FF2B5EF4-FFF2-40B4-BE49-F238E27FC236}">
              <a16:creationId xmlns:a16="http://schemas.microsoft.com/office/drawing/2014/main" id="{63A40F7D-9BB3-4A0B-AF91-FF0BEF1C408E}"/>
            </a:ext>
          </a:extLst>
        </xdr:cNvPr>
        <xdr:cNvSpPr/>
      </xdr:nvSpPr>
      <xdr:spPr>
        <a:xfrm>
          <a:off x="111577" y="5114927"/>
          <a:ext cx="3609975" cy="1790698"/>
        </a:xfrm>
        <a:prstGeom prst="wedgeRoundRectCallout">
          <a:avLst>
            <a:gd name="adj1" fmla="val -15046"/>
            <a:gd name="adj2" fmla="val -95804"/>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実務経験証明書の「記号」の欄を転記してください。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別表１</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実務経験一覧表の「第３号　直接支援の業務（資格無）」でグループホーム（障害福祉サービス事業の共同生活援助）の記号は「イ」であることから、例では「イ」を入力しています。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625928</xdr:colOff>
      <xdr:row>17</xdr:row>
      <xdr:rowOff>160560</xdr:rowOff>
    </xdr:from>
    <xdr:to>
      <xdr:col>17</xdr:col>
      <xdr:colOff>216353</xdr:colOff>
      <xdr:row>21</xdr:row>
      <xdr:rowOff>190500</xdr:rowOff>
    </xdr:to>
    <xdr:sp macro="" textlink="">
      <xdr:nvSpPr>
        <xdr:cNvPr id="3" name="吹き出し: 角を丸めた四角形 2">
          <a:extLst>
            <a:ext uri="{FF2B5EF4-FFF2-40B4-BE49-F238E27FC236}">
              <a16:creationId xmlns:a16="http://schemas.microsoft.com/office/drawing/2014/main" id="{8CFD43D7-AA97-4C34-BBC8-8E755D29ADB7}"/>
            </a:ext>
          </a:extLst>
        </xdr:cNvPr>
        <xdr:cNvSpPr/>
      </xdr:nvSpPr>
      <xdr:spPr>
        <a:xfrm>
          <a:off x="4226378" y="4923060"/>
          <a:ext cx="2514600" cy="1934940"/>
        </a:xfrm>
        <a:prstGeom prst="wedgeRoundRectCallout">
          <a:avLst>
            <a:gd name="adj1" fmla="val -5570"/>
            <a:gd name="adj2" fmla="val -57873"/>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実務経験証明書に記載してある「従事期間」と「従事年数（年・月）」を転記してください。ただし、病休、育休等の業務に従事していな期間がある場合にはその期間を除き、従事年数を入力してください。</a:t>
          </a:r>
        </a:p>
      </xdr:txBody>
    </xdr:sp>
    <xdr:clientData/>
  </xdr:twoCellAnchor>
  <xdr:twoCellAnchor>
    <xdr:from>
      <xdr:col>10</xdr:col>
      <xdr:colOff>895349</xdr:colOff>
      <xdr:row>10</xdr:row>
      <xdr:rowOff>47625</xdr:rowOff>
    </xdr:from>
    <xdr:to>
      <xdr:col>17</xdr:col>
      <xdr:colOff>168727</xdr:colOff>
      <xdr:row>14</xdr:row>
      <xdr:rowOff>8162</xdr:rowOff>
    </xdr:to>
    <xdr:sp macro="" textlink="">
      <xdr:nvSpPr>
        <xdr:cNvPr id="4" name="吹き出し: 角を丸めた四角形 3">
          <a:extLst>
            <a:ext uri="{FF2B5EF4-FFF2-40B4-BE49-F238E27FC236}">
              <a16:creationId xmlns:a16="http://schemas.microsoft.com/office/drawing/2014/main" id="{067FD1E9-857F-4B2C-862F-8FC57CA02DAA}"/>
            </a:ext>
          </a:extLst>
        </xdr:cNvPr>
        <xdr:cNvSpPr/>
      </xdr:nvSpPr>
      <xdr:spPr>
        <a:xfrm>
          <a:off x="4495799" y="2628900"/>
          <a:ext cx="2197553" cy="903512"/>
        </a:xfrm>
        <a:prstGeom prst="wedgeRoundRectCallout">
          <a:avLst>
            <a:gd name="adj1" fmla="val 26660"/>
            <a:gd name="adj2" fmla="val 88178"/>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様式２</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実務経験証明書に記載してある「従事日数」を転記してください。</a:t>
          </a:r>
        </a:p>
      </xdr:txBody>
    </xdr:sp>
    <xdr:clientData/>
  </xdr:twoCellAnchor>
  <xdr:twoCellAnchor>
    <xdr:from>
      <xdr:col>0</xdr:col>
      <xdr:colOff>171450</xdr:colOff>
      <xdr:row>9</xdr:row>
      <xdr:rowOff>212270</xdr:rowOff>
    </xdr:from>
    <xdr:to>
      <xdr:col>9</xdr:col>
      <xdr:colOff>850445</xdr:colOff>
      <xdr:row>13</xdr:row>
      <xdr:rowOff>160563</xdr:rowOff>
    </xdr:to>
    <xdr:sp macro="" textlink="">
      <xdr:nvSpPr>
        <xdr:cNvPr id="5" name="吹き出し: 角を丸めた四角形 4">
          <a:extLst>
            <a:ext uri="{FF2B5EF4-FFF2-40B4-BE49-F238E27FC236}">
              <a16:creationId xmlns:a16="http://schemas.microsoft.com/office/drawing/2014/main" id="{D30EAE83-CCC4-4C0E-8A24-F984D3349721}"/>
            </a:ext>
          </a:extLst>
        </xdr:cNvPr>
        <xdr:cNvSpPr/>
      </xdr:nvSpPr>
      <xdr:spPr>
        <a:xfrm>
          <a:off x="171450" y="2431595"/>
          <a:ext cx="3165020" cy="967468"/>
        </a:xfrm>
        <a:prstGeom prst="wedgeRoundRectCallout">
          <a:avLst>
            <a:gd name="adj1" fmla="val 3302"/>
            <a:gd name="adj2" fmla="val 134316"/>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別表１</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で、国家資格保有者の資格に基づく業務は４号であることから、例では「４号」と入力しています。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76199</xdr:colOff>
      <xdr:row>3</xdr:row>
      <xdr:rowOff>171450</xdr:rowOff>
    </xdr:from>
    <xdr:to>
      <xdr:col>17</xdr:col>
      <xdr:colOff>95250</xdr:colOff>
      <xdr:row>5</xdr:row>
      <xdr:rowOff>104775</xdr:rowOff>
    </xdr:to>
    <xdr:sp macro="" textlink="">
      <xdr:nvSpPr>
        <xdr:cNvPr id="6" name="正方形/長方形 5">
          <a:extLst>
            <a:ext uri="{FF2B5EF4-FFF2-40B4-BE49-F238E27FC236}">
              <a16:creationId xmlns:a16="http://schemas.microsoft.com/office/drawing/2014/main" id="{6423B168-367D-4AFB-8277-F56D5A7C4849}"/>
            </a:ext>
          </a:extLst>
        </xdr:cNvPr>
        <xdr:cNvSpPr/>
      </xdr:nvSpPr>
      <xdr:spPr>
        <a:xfrm>
          <a:off x="3676649" y="828675"/>
          <a:ext cx="2943226"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「第４号　国家資格等保有者」の場合の例</a:t>
          </a:r>
          <a:endParaRPr kumimoji="1" lang="en-US" altLang="ja-JP" sz="1100"/>
        </a:p>
        <a:p>
          <a:pPr algn="l"/>
          <a:endParaRPr kumimoji="1" lang="en-US" altLang="ja-JP" sz="1100"/>
        </a:p>
      </xdr:txBody>
    </xdr:sp>
    <xdr:clientData/>
  </xdr:twoCellAnchor>
  <xdr:twoCellAnchor>
    <xdr:from>
      <xdr:col>3</xdr:col>
      <xdr:colOff>9524</xdr:colOff>
      <xdr:row>27</xdr:row>
      <xdr:rowOff>0</xdr:rowOff>
    </xdr:from>
    <xdr:to>
      <xdr:col>17</xdr:col>
      <xdr:colOff>76199</xdr:colOff>
      <xdr:row>34</xdr:row>
      <xdr:rowOff>187778</xdr:rowOff>
    </xdr:to>
    <xdr:sp macro="" textlink="">
      <xdr:nvSpPr>
        <xdr:cNvPr id="8" name="吹き出し: 角を丸めた四角形 7">
          <a:extLst>
            <a:ext uri="{FF2B5EF4-FFF2-40B4-BE49-F238E27FC236}">
              <a16:creationId xmlns:a16="http://schemas.microsoft.com/office/drawing/2014/main" id="{AB6E874B-5546-4718-B335-A2193AC8BE71}"/>
            </a:ext>
          </a:extLst>
        </xdr:cNvPr>
        <xdr:cNvSpPr/>
      </xdr:nvSpPr>
      <xdr:spPr>
        <a:xfrm>
          <a:off x="838199" y="8353425"/>
          <a:ext cx="5762625" cy="1654628"/>
        </a:xfrm>
        <a:prstGeom prst="wedgeRoundRectCallout">
          <a:avLst>
            <a:gd name="adj1" fmla="val -35637"/>
            <a:gd name="adj2" fmla="val 70722"/>
            <a:gd name="adj3" fmla="val 16667"/>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「第４号　国家資格等保有者」の対象となる資格（</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別表１</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実務経験一覧表の第４号の欄を参照）を入力してください。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注意点</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第４号の資格に基づく業務については、資格取得後に従事した期間のみが対象となります。資格取得以前に従事していた業務は、資格に基づく業務ではないからです。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161925</xdr:colOff>
      <xdr:row>0</xdr:row>
      <xdr:rowOff>9526</xdr:rowOff>
    </xdr:from>
    <xdr:to>
      <xdr:col>15</xdr:col>
      <xdr:colOff>266701</xdr:colOff>
      <xdr:row>1</xdr:row>
      <xdr:rowOff>9526</xdr:rowOff>
    </xdr:to>
    <xdr:sp macro="" textlink="">
      <xdr:nvSpPr>
        <xdr:cNvPr id="2" name="テキスト ボックス 1">
          <a:extLst>
            <a:ext uri="{FF2B5EF4-FFF2-40B4-BE49-F238E27FC236}">
              <a16:creationId xmlns:a16="http://schemas.microsoft.com/office/drawing/2014/main" id="{15C75243-AB5C-494D-A3F7-B6745295FB9B}"/>
            </a:ext>
          </a:extLst>
        </xdr:cNvPr>
        <xdr:cNvSpPr txBox="1"/>
      </xdr:nvSpPr>
      <xdr:spPr>
        <a:xfrm>
          <a:off x="4857750" y="9526"/>
          <a:ext cx="1209676" cy="266700"/>
        </a:xfrm>
        <a:prstGeom prst="rect">
          <a:avLst/>
        </a:prstGeom>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a:latin typeface="ＭＳ Ｐ明朝" panose="02020600040205080304" pitchFamily="18" charset="-128"/>
              <a:ea typeface="ＭＳ Ｐ明朝" panose="02020600040205080304" pitchFamily="18"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9"/>
  <sheetViews>
    <sheetView showGridLines="0" showZeros="0" tabSelected="1" view="pageBreakPreview" zoomScaleNormal="100" zoomScaleSheetLayoutView="100" workbookViewId="0">
      <selection activeCell="K4" sqref="K4"/>
    </sheetView>
  </sheetViews>
  <sheetFormatPr defaultColWidth="9" defaultRowHeight="18" x14ac:dyDescent="0.55000000000000004"/>
  <cols>
    <col min="1" max="5" width="4.08203125" style="1" customWidth="1"/>
    <col min="6" max="9" width="3.08203125" style="1" customWidth="1"/>
    <col min="10" max="11" width="14.58203125" style="1" customWidth="1"/>
    <col min="12" max="12" width="3.58203125" style="1" customWidth="1"/>
    <col min="13" max="13" width="4.58203125" style="1" customWidth="1"/>
    <col min="14" max="14" width="3.58203125" style="1" customWidth="1"/>
    <col min="15" max="15" width="4.58203125" style="1" customWidth="1"/>
    <col min="16" max="17" width="3.58203125" style="1" customWidth="1"/>
    <col min="18" max="18" width="4.08203125" style="1" bestFit="1" customWidth="1"/>
    <col min="19" max="48" width="3.58203125" style="1" customWidth="1"/>
    <col min="49" max="16384" width="9" style="1"/>
  </cols>
  <sheetData>
    <row r="1" spans="1:18" ht="21" customHeight="1" thickBot="1" x14ac:dyDescent="0.6">
      <c r="A1" s="106" t="s">
        <v>142</v>
      </c>
      <c r="B1" s="107"/>
      <c r="C1" s="107"/>
      <c r="D1" s="108"/>
      <c r="K1" s="112"/>
      <c r="L1" s="112"/>
      <c r="M1" s="112"/>
      <c r="N1" s="112"/>
      <c r="O1" s="112"/>
      <c r="P1" s="112"/>
      <c r="Q1" s="112"/>
      <c r="R1" s="112"/>
    </row>
    <row r="2" spans="1:18" ht="10" customHeight="1" x14ac:dyDescent="0.55000000000000004">
      <c r="A2" s="69"/>
      <c r="B2" s="69"/>
      <c r="C2" s="69"/>
      <c r="D2" s="69"/>
      <c r="K2" s="74"/>
      <c r="L2" s="74"/>
      <c r="M2" s="74"/>
      <c r="N2" s="74"/>
      <c r="O2" s="74"/>
      <c r="P2" s="74"/>
      <c r="Q2" s="74"/>
      <c r="R2" s="74"/>
    </row>
    <row r="3" spans="1:18" ht="21" x14ac:dyDescent="0.55000000000000004">
      <c r="E3" s="109" t="s">
        <v>141</v>
      </c>
      <c r="F3" s="109"/>
      <c r="G3" s="109"/>
      <c r="H3" s="109"/>
      <c r="I3" s="109"/>
      <c r="J3" s="109"/>
      <c r="K3" s="109"/>
      <c r="L3" s="70"/>
      <c r="M3" s="70"/>
      <c r="N3" s="70"/>
      <c r="O3" s="70"/>
      <c r="P3" s="70"/>
      <c r="Q3" s="70"/>
      <c r="R3" s="70"/>
    </row>
    <row r="4" spans="1:18" ht="15" customHeight="1" x14ac:dyDescent="0.55000000000000004">
      <c r="A4" s="2"/>
      <c r="B4" s="2"/>
      <c r="C4" s="2"/>
      <c r="D4" s="2"/>
      <c r="E4" s="71"/>
      <c r="F4" s="2"/>
      <c r="G4" s="2"/>
      <c r="H4" s="2"/>
      <c r="I4" s="2"/>
      <c r="J4" s="2"/>
      <c r="K4" s="2"/>
      <c r="L4" s="2"/>
      <c r="M4" s="2"/>
      <c r="N4" s="2"/>
      <c r="O4" s="2"/>
      <c r="P4" s="2"/>
      <c r="Q4" s="2"/>
      <c r="R4" s="2"/>
    </row>
    <row r="5" spans="1:18" ht="16.5" customHeight="1" x14ac:dyDescent="0.55000000000000004">
      <c r="A5" s="102" t="s">
        <v>9</v>
      </c>
      <c r="B5" s="103"/>
      <c r="C5" s="103"/>
      <c r="D5" s="104"/>
      <c r="E5" s="110"/>
      <c r="F5" s="110"/>
      <c r="G5" s="110"/>
      <c r="H5" s="110"/>
      <c r="I5" s="110"/>
      <c r="J5" s="110"/>
      <c r="K5" s="2"/>
      <c r="L5" s="105"/>
      <c r="M5" s="105"/>
      <c r="N5" s="105"/>
      <c r="O5" s="105"/>
      <c r="P5" s="105"/>
      <c r="Q5" s="105"/>
      <c r="R5" s="105"/>
    </row>
    <row r="6" spans="1:18" ht="35.25" customHeight="1" x14ac:dyDescent="0.55000000000000004">
      <c r="A6" s="4" t="s">
        <v>7</v>
      </c>
      <c r="B6" s="4"/>
      <c r="C6" s="4"/>
      <c r="D6" s="4"/>
      <c r="E6" s="111"/>
      <c r="F6" s="111"/>
      <c r="G6" s="111"/>
      <c r="H6" s="111"/>
      <c r="I6" s="111"/>
      <c r="J6" s="111"/>
      <c r="K6" s="73"/>
      <c r="L6" s="88"/>
      <c r="M6" s="88"/>
      <c r="N6" s="88"/>
      <c r="O6" s="88"/>
      <c r="P6" s="88"/>
      <c r="Q6" s="88"/>
      <c r="R6" s="88"/>
    </row>
    <row r="7" spans="1:18" x14ac:dyDescent="0.55000000000000004">
      <c r="A7" s="2"/>
      <c r="B7" s="2"/>
      <c r="C7" s="2"/>
      <c r="D7" s="2"/>
      <c r="E7" s="2"/>
      <c r="F7" s="2"/>
      <c r="G7" s="2"/>
      <c r="H7" s="2"/>
      <c r="I7" s="2"/>
      <c r="J7" s="2"/>
      <c r="K7" s="2"/>
      <c r="L7" s="2"/>
      <c r="M7" s="2"/>
      <c r="N7" s="2"/>
      <c r="O7" s="2"/>
      <c r="P7" s="2"/>
      <c r="Q7" s="2"/>
      <c r="R7" s="2"/>
    </row>
    <row r="8" spans="1:18" x14ac:dyDescent="0.55000000000000004">
      <c r="A8" s="118" t="s">
        <v>197</v>
      </c>
      <c r="B8" s="118"/>
      <c r="C8" s="118"/>
      <c r="D8" s="118"/>
      <c r="E8" s="118"/>
      <c r="F8" s="118"/>
      <c r="G8" s="118"/>
      <c r="H8" s="118"/>
      <c r="I8" s="118"/>
      <c r="J8" s="118"/>
      <c r="K8" s="118"/>
      <c r="L8" s="118"/>
      <c r="M8" s="118"/>
      <c r="N8" s="118"/>
      <c r="O8" s="118"/>
      <c r="P8" s="118"/>
      <c r="Q8" s="118"/>
      <c r="R8" s="118"/>
    </row>
    <row r="9" spans="1:18" x14ac:dyDescent="0.55000000000000004">
      <c r="A9" s="114" t="s">
        <v>196</v>
      </c>
      <c r="B9" s="114"/>
      <c r="C9" s="114"/>
      <c r="D9" s="114"/>
      <c r="E9" s="114"/>
      <c r="F9" s="114"/>
      <c r="G9" s="114"/>
      <c r="H9" s="114"/>
      <c r="I9" s="114"/>
      <c r="J9" s="114"/>
      <c r="K9" s="114"/>
      <c r="L9" s="114"/>
      <c r="M9" s="114"/>
      <c r="N9" s="114"/>
      <c r="O9" s="114"/>
      <c r="P9" s="114"/>
      <c r="Q9" s="114"/>
      <c r="R9" s="114"/>
    </row>
    <row r="10" spans="1:18" ht="28.5" customHeight="1" x14ac:dyDescent="0.55000000000000004">
      <c r="A10" s="113" t="s">
        <v>195</v>
      </c>
      <c r="B10" s="113"/>
      <c r="C10" s="113"/>
      <c r="D10" s="113"/>
      <c r="E10" s="113"/>
      <c r="F10" s="113"/>
      <c r="G10" s="113"/>
      <c r="H10" s="113"/>
      <c r="I10" s="113"/>
      <c r="J10" s="113"/>
      <c r="K10" s="113"/>
      <c r="L10" s="113"/>
      <c r="M10" s="113"/>
      <c r="N10" s="113"/>
      <c r="O10" s="113"/>
      <c r="P10" s="113"/>
      <c r="Q10" s="113"/>
      <c r="R10" s="113"/>
    </row>
    <row r="11" spans="1:18" x14ac:dyDescent="0.55000000000000004">
      <c r="A11" s="2" t="s">
        <v>191</v>
      </c>
      <c r="B11" s="2"/>
      <c r="C11" s="2"/>
      <c r="D11" s="2"/>
      <c r="E11" s="2"/>
      <c r="F11" s="2"/>
      <c r="G11" s="2"/>
      <c r="H11" s="2"/>
      <c r="I11" s="2"/>
      <c r="J11" s="2"/>
      <c r="K11" s="2"/>
      <c r="L11" s="2"/>
      <c r="M11" s="2"/>
      <c r="N11" s="2"/>
      <c r="O11" s="2"/>
      <c r="P11" s="2"/>
      <c r="Q11" s="2"/>
      <c r="R11" s="2"/>
    </row>
    <row r="12" spans="1:18" ht="14.25" customHeight="1" x14ac:dyDescent="0.55000000000000004">
      <c r="A12" s="2"/>
      <c r="B12" s="2"/>
      <c r="C12" s="2"/>
      <c r="D12" s="2"/>
      <c r="E12" s="2"/>
      <c r="F12" s="2"/>
      <c r="G12" s="2"/>
      <c r="H12" s="2"/>
      <c r="I12" s="2"/>
      <c r="J12" s="2"/>
      <c r="K12" s="2"/>
      <c r="L12" s="2"/>
      <c r="M12" s="2"/>
      <c r="N12" s="2"/>
      <c r="O12" s="2"/>
      <c r="P12" s="2"/>
      <c r="Q12" s="2"/>
      <c r="R12" s="2"/>
    </row>
    <row r="13" spans="1:18" x14ac:dyDescent="0.55000000000000004">
      <c r="A13" s="77" t="s">
        <v>162</v>
      </c>
      <c r="B13" s="3"/>
      <c r="C13" s="3"/>
      <c r="D13" s="3"/>
      <c r="E13" s="3"/>
      <c r="F13" s="3"/>
      <c r="G13" s="3"/>
      <c r="H13" s="3"/>
      <c r="I13" s="3"/>
      <c r="J13" s="3"/>
      <c r="K13" s="3"/>
      <c r="L13" s="3"/>
      <c r="M13" s="3"/>
      <c r="N13" s="3"/>
      <c r="O13" s="3"/>
      <c r="P13" s="3"/>
      <c r="Q13" s="3"/>
      <c r="R13" s="3"/>
    </row>
    <row r="14" spans="1:18" ht="22.5" customHeight="1" x14ac:dyDescent="0.55000000000000004">
      <c r="A14" s="115" t="s">
        <v>4</v>
      </c>
      <c r="B14" s="116"/>
      <c r="C14" s="116"/>
      <c r="D14" s="116"/>
      <c r="E14" s="117"/>
      <c r="F14" s="115" t="s">
        <v>147</v>
      </c>
      <c r="G14" s="116"/>
      <c r="H14" s="116"/>
      <c r="I14" s="117"/>
      <c r="J14" s="99" t="s">
        <v>18</v>
      </c>
      <c r="K14" s="100"/>
      <c r="L14" s="99" t="s">
        <v>15</v>
      </c>
      <c r="M14" s="100"/>
      <c r="N14" s="100"/>
      <c r="O14" s="101"/>
      <c r="P14" s="99" t="s">
        <v>39</v>
      </c>
      <c r="Q14" s="100"/>
      <c r="R14" s="101"/>
    </row>
    <row r="15" spans="1:18" ht="22.5" customHeight="1" x14ac:dyDescent="0.55000000000000004">
      <c r="A15" s="115" t="s">
        <v>3</v>
      </c>
      <c r="B15" s="116"/>
      <c r="C15" s="116"/>
      <c r="D15" s="116"/>
      <c r="E15" s="117"/>
      <c r="F15" s="115" t="s">
        <v>11</v>
      </c>
      <c r="G15" s="117"/>
      <c r="H15" s="115" t="s">
        <v>146</v>
      </c>
      <c r="I15" s="117"/>
      <c r="J15" s="83" t="s">
        <v>16</v>
      </c>
      <c r="K15" s="82" t="s">
        <v>17</v>
      </c>
      <c r="L15" s="99" t="s">
        <v>19</v>
      </c>
      <c r="M15" s="101"/>
      <c r="N15" s="99" t="s">
        <v>143</v>
      </c>
      <c r="O15" s="101"/>
      <c r="P15" s="99" t="s">
        <v>38</v>
      </c>
      <c r="Q15" s="100"/>
      <c r="R15" s="101"/>
    </row>
    <row r="16" spans="1:18" ht="38.15" customHeight="1" x14ac:dyDescent="0.55000000000000004">
      <c r="A16" s="119"/>
      <c r="B16" s="120"/>
      <c r="C16" s="120"/>
      <c r="D16" s="120"/>
      <c r="E16" s="121"/>
      <c r="F16" s="93"/>
      <c r="G16" s="95"/>
      <c r="H16" s="93"/>
      <c r="I16" s="95"/>
      <c r="J16" s="14"/>
      <c r="K16" s="14"/>
      <c r="L16" s="93"/>
      <c r="M16" s="95"/>
      <c r="N16" s="93"/>
      <c r="O16" s="95"/>
      <c r="P16" s="93"/>
      <c r="Q16" s="94"/>
      <c r="R16" s="95"/>
    </row>
    <row r="17" spans="1:44" ht="38.15" customHeight="1" x14ac:dyDescent="0.55000000000000004">
      <c r="A17" s="96"/>
      <c r="B17" s="97"/>
      <c r="C17" s="97"/>
      <c r="D17" s="97"/>
      <c r="E17" s="98"/>
      <c r="F17" s="93"/>
      <c r="G17" s="95"/>
      <c r="H17" s="93"/>
      <c r="I17" s="95"/>
      <c r="J17" s="14"/>
      <c r="K17" s="14"/>
      <c r="L17" s="93"/>
      <c r="M17" s="95"/>
      <c r="N17" s="93"/>
      <c r="O17" s="95"/>
      <c r="P17" s="93"/>
      <c r="Q17" s="94"/>
      <c r="R17" s="95"/>
    </row>
    <row r="18" spans="1:44" ht="38.15" customHeight="1" x14ac:dyDescent="0.55000000000000004">
      <c r="A18" s="96"/>
      <c r="B18" s="97"/>
      <c r="C18" s="97"/>
      <c r="D18" s="97"/>
      <c r="E18" s="98"/>
      <c r="F18" s="93"/>
      <c r="G18" s="95"/>
      <c r="H18" s="93"/>
      <c r="I18" s="95"/>
      <c r="J18" s="14"/>
      <c r="K18" s="14"/>
      <c r="L18" s="93"/>
      <c r="M18" s="95"/>
      <c r="N18" s="93"/>
      <c r="O18" s="95"/>
      <c r="P18" s="93"/>
      <c r="Q18" s="94"/>
      <c r="R18" s="95"/>
    </row>
    <row r="19" spans="1:44" ht="38.15" customHeight="1" x14ac:dyDescent="0.55000000000000004">
      <c r="A19" s="96"/>
      <c r="B19" s="97"/>
      <c r="C19" s="97"/>
      <c r="D19" s="97"/>
      <c r="E19" s="98"/>
      <c r="F19" s="93"/>
      <c r="G19" s="95"/>
      <c r="H19" s="93"/>
      <c r="I19" s="95"/>
      <c r="J19" s="14"/>
      <c r="K19" s="14"/>
      <c r="L19" s="93"/>
      <c r="M19" s="95"/>
      <c r="N19" s="93"/>
      <c r="O19" s="95"/>
      <c r="P19" s="93"/>
      <c r="Q19" s="94"/>
      <c r="R19" s="95"/>
    </row>
    <row r="20" spans="1:44" ht="38.15" customHeight="1" x14ac:dyDescent="0.55000000000000004">
      <c r="A20" s="96"/>
      <c r="B20" s="97"/>
      <c r="C20" s="97"/>
      <c r="D20" s="97"/>
      <c r="E20" s="98"/>
      <c r="F20" s="93"/>
      <c r="G20" s="95"/>
      <c r="H20" s="93"/>
      <c r="I20" s="95"/>
      <c r="J20" s="14"/>
      <c r="K20" s="14"/>
      <c r="L20" s="93"/>
      <c r="M20" s="95"/>
      <c r="N20" s="93"/>
      <c r="O20" s="95"/>
      <c r="P20" s="93"/>
      <c r="Q20" s="94"/>
      <c r="R20" s="95"/>
    </row>
    <row r="21" spans="1:44" ht="38.15" customHeight="1" x14ac:dyDescent="0.55000000000000004">
      <c r="A21" s="96"/>
      <c r="B21" s="97"/>
      <c r="C21" s="97"/>
      <c r="D21" s="97"/>
      <c r="E21" s="98"/>
      <c r="F21" s="93"/>
      <c r="G21" s="95"/>
      <c r="H21" s="93"/>
      <c r="I21" s="95"/>
      <c r="J21" s="14"/>
      <c r="K21" s="14"/>
      <c r="L21" s="93"/>
      <c r="M21" s="95"/>
      <c r="N21" s="93"/>
      <c r="O21" s="95"/>
      <c r="P21" s="93"/>
      <c r="Q21" s="94"/>
      <c r="R21" s="95"/>
    </row>
    <row r="22" spans="1:44" ht="38.15" customHeight="1" x14ac:dyDescent="0.55000000000000004">
      <c r="A22" s="96"/>
      <c r="B22" s="97"/>
      <c r="C22" s="97"/>
      <c r="D22" s="97"/>
      <c r="E22" s="98"/>
      <c r="F22" s="93"/>
      <c r="G22" s="95"/>
      <c r="H22" s="93"/>
      <c r="I22" s="95"/>
      <c r="J22" s="14"/>
      <c r="K22" s="14"/>
      <c r="L22" s="93"/>
      <c r="M22" s="95"/>
      <c r="N22" s="93"/>
      <c r="O22" s="95"/>
      <c r="P22" s="93"/>
      <c r="Q22" s="94"/>
      <c r="R22" s="95"/>
    </row>
    <row r="23" spans="1:44" ht="38.15" customHeight="1" thickBot="1" x14ac:dyDescent="0.6">
      <c r="A23" s="126"/>
      <c r="B23" s="127"/>
      <c r="C23" s="127"/>
      <c r="D23" s="127"/>
      <c r="E23" s="128"/>
      <c r="F23" s="122"/>
      <c r="G23" s="123"/>
      <c r="H23" s="122"/>
      <c r="I23" s="123"/>
      <c r="J23" s="16"/>
      <c r="K23" s="16"/>
      <c r="L23" s="122"/>
      <c r="M23" s="123"/>
      <c r="N23" s="122"/>
      <c r="O23" s="123"/>
      <c r="P23" s="122"/>
      <c r="Q23" s="129"/>
      <c r="R23" s="123"/>
    </row>
    <row r="24" spans="1:44" ht="18.5" thickTop="1" x14ac:dyDescent="0.55000000000000004">
      <c r="A24" s="124" t="s">
        <v>145</v>
      </c>
      <c r="B24" s="125"/>
      <c r="C24" s="125"/>
      <c r="D24" s="125"/>
      <c r="E24" s="125"/>
      <c r="F24" s="125"/>
      <c r="G24" s="125"/>
      <c r="H24" s="125"/>
      <c r="I24" s="125"/>
      <c r="J24" s="125"/>
      <c r="K24" s="125"/>
      <c r="L24" s="11"/>
      <c r="M24" s="12" t="s">
        <v>19</v>
      </c>
      <c r="N24" s="10"/>
      <c r="O24" s="13" t="s">
        <v>41</v>
      </c>
      <c r="P24" s="130">
        <f>SUM(P16:R23)</f>
        <v>0</v>
      </c>
      <c r="Q24" s="131"/>
      <c r="R24" s="15" t="s">
        <v>38</v>
      </c>
    </row>
    <row r="25" spans="1:44" ht="10" customHeight="1" x14ac:dyDescent="0.55000000000000004">
      <c r="A25" s="78"/>
      <c r="B25" s="78"/>
      <c r="C25" s="78"/>
      <c r="D25" s="78"/>
      <c r="E25" s="78"/>
      <c r="F25" s="78"/>
      <c r="G25" s="78"/>
      <c r="H25" s="78"/>
      <c r="I25" s="78"/>
      <c r="J25" s="78"/>
      <c r="K25" s="78"/>
      <c r="L25" s="78"/>
      <c r="M25" s="78"/>
      <c r="N25" s="78"/>
      <c r="O25" s="78"/>
      <c r="P25" s="78"/>
      <c r="Q25" s="78"/>
      <c r="R25" s="78"/>
    </row>
    <row r="26" spans="1:44" ht="10" customHeight="1" x14ac:dyDescent="0.55000000000000004">
      <c r="R26" s="79"/>
    </row>
    <row r="27" spans="1:44" x14ac:dyDescent="0.55000000000000004">
      <c r="A27" s="77" t="s">
        <v>193</v>
      </c>
    </row>
    <row r="28" spans="1:44" ht="10" customHeight="1" x14ac:dyDescent="0.55000000000000004">
      <c r="A28" s="75"/>
    </row>
    <row r="29" spans="1:44" x14ac:dyDescent="0.55000000000000004">
      <c r="A29" s="138" t="s">
        <v>149</v>
      </c>
      <c r="B29" s="138"/>
      <c r="C29" s="138"/>
      <c r="D29" s="138"/>
      <c r="E29" s="138"/>
    </row>
    <row r="30" spans="1:44" x14ac:dyDescent="0.55000000000000004">
      <c r="A30" s="139" t="s">
        <v>194</v>
      </c>
      <c r="B30" s="140"/>
      <c r="C30" s="140"/>
      <c r="D30" s="140"/>
      <c r="E30" s="140"/>
      <c r="F30" s="140"/>
      <c r="G30" s="140"/>
      <c r="H30" s="140"/>
      <c r="I30" s="140"/>
      <c r="J30" s="140"/>
      <c r="K30" s="141"/>
      <c r="L30" s="132" t="s">
        <v>40</v>
      </c>
      <c r="M30" s="133"/>
      <c r="N30" s="133"/>
      <c r="O30" s="133"/>
      <c r="P30" s="133"/>
      <c r="Q30" s="133"/>
      <c r="R30" s="134"/>
      <c r="AA30" s="92"/>
      <c r="AB30" s="92"/>
      <c r="AC30" s="92"/>
      <c r="AD30" s="92"/>
      <c r="AE30" s="92"/>
      <c r="AI30" s="92"/>
      <c r="AJ30" s="92"/>
      <c r="AK30" s="92"/>
      <c r="AL30" s="92"/>
      <c r="AM30" s="92"/>
      <c r="AN30" s="92"/>
      <c r="AO30" s="92"/>
      <c r="AP30" s="92"/>
      <c r="AQ30" s="92"/>
      <c r="AR30" s="92"/>
    </row>
    <row r="31" spans="1:44" ht="20.149999999999999" customHeight="1" x14ac:dyDescent="0.55000000000000004">
      <c r="A31" s="135"/>
      <c r="B31" s="136"/>
      <c r="C31" s="136"/>
      <c r="D31" s="136"/>
      <c r="E31" s="136"/>
      <c r="F31" s="136"/>
      <c r="G31" s="136"/>
      <c r="H31" s="136"/>
      <c r="I31" s="136"/>
      <c r="J31" s="136"/>
      <c r="K31" s="137"/>
      <c r="L31" s="89"/>
      <c r="M31" s="90"/>
      <c r="N31" s="90"/>
      <c r="O31" s="90"/>
      <c r="P31" s="90"/>
      <c r="Q31" s="90"/>
      <c r="R31" s="91"/>
      <c r="AA31" s="88"/>
      <c r="AB31" s="88"/>
      <c r="AC31" s="88"/>
      <c r="AD31" s="88"/>
      <c r="AE31" s="88"/>
      <c r="AI31" s="88"/>
      <c r="AJ31" s="88"/>
      <c r="AK31" s="88"/>
      <c r="AL31" s="88"/>
      <c r="AM31" s="88"/>
      <c r="AN31" s="88"/>
      <c r="AO31" s="88"/>
      <c r="AP31" s="88"/>
      <c r="AQ31" s="88"/>
      <c r="AR31" s="88"/>
    </row>
    <row r="32" spans="1:44" ht="20.149999999999999" customHeight="1" x14ac:dyDescent="0.55000000000000004">
      <c r="A32" s="135"/>
      <c r="B32" s="136"/>
      <c r="C32" s="136"/>
      <c r="D32" s="136"/>
      <c r="E32" s="136"/>
      <c r="F32" s="136"/>
      <c r="G32" s="136"/>
      <c r="H32" s="136"/>
      <c r="I32" s="136"/>
      <c r="J32" s="136"/>
      <c r="K32" s="137"/>
      <c r="L32" s="89"/>
      <c r="M32" s="90"/>
      <c r="N32" s="90"/>
      <c r="O32" s="90"/>
      <c r="P32" s="90"/>
      <c r="Q32" s="90"/>
      <c r="R32" s="91"/>
      <c r="AA32" s="88"/>
      <c r="AB32" s="88"/>
      <c r="AC32" s="88"/>
      <c r="AD32" s="88"/>
      <c r="AE32" s="88"/>
      <c r="AI32" s="88"/>
      <c r="AJ32" s="88"/>
      <c r="AK32" s="88"/>
      <c r="AL32" s="88"/>
      <c r="AM32" s="88"/>
      <c r="AN32" s="88"/>
      <c r="AO32" s="88"/>
      <c r="AP32" s="88"/>
      <c r="AQ32" s="88"/>
      <c r="AR32" s="88"/>
    </row>
    <row r="33" spans="1:44" ht="20.149999999999999" customHeight="1" x14ac:dyDescent="0.55000000000000004">
      <c r="A33" s="135"/>
      <c r="B33" s="136"/>
      <c r="C33" s="136"/>
      <c r="D33" s="136"/>
      <c r="E33" s="136"/>
      <c r="F33" s="136"/>
      <c r="G33" s="136"/>
      <c r="H33" s="136"/>
      <c r="I33" s="136"/>
      <c r="J33" s="136"/>
      <c r="K33" s="137"/>
      <c r="L33" s="89"/>
      <c r="M33" s="90"/>
      <c r="N33" s="90"/>
      <c r="O33" s="90"/>
      <c r="P33" s="90"/>
      <c r="Q33" s="90"/>
      <c r="R33" s="91"/>
      <c r="AA33" s="88"/>
      <c r="AB33" s="88"/>
      <c r="AC33" s="88"/>
      <c r="AD33" s="88"/>
      <c r="AE33" s="88"/>
      <c r="AI33" s="88"/>
      <c r="AJ33" s="88"/>
      <c r="AK33" s="88"/>
      <c r="AL33" s="88"/>
      <c r="AM33" s="88"/>
      <c r="AN33" s="88"/>
      <c r="AO33" s="88"/>
      <c r="AP33" s="88"/>
      <c r="AQ33" s="88"/>
      <c r="AR33" s="88"/>
    </row>
    <row r="34" spans="1:44" ht="10" customHeight="1" x14ac:dyDescent="0.55000000000000004">
      <c r="A34" s="72"/>
      <c r="B34" s="72"/>
      <c r="C34" s="72"/>
      <c r="D34" s="76"/>
      <c r="E34" s="76"/>
      <c r="F34" s="76"/>
      <c r="G34" s="76"/>
      <c r="H34" s="76"/>
      <c r="I34" s="76"/>
      <c r="J34" s="76"/>
      <c r="K34" s="76"/>
      <c r="L34" s="76"/>
      <c r="M34" s="76"/>
      <c r="N34" s="76"/>
      <c r="O34" s="76"/>
      <c r="P34" s="76"/>
      <c r="Q34" s="76"/>
      <c r="R34" s="76"/>
      <c r="AA34" s="72"/>
      <c r="AB34" s="72"/>
      <c r="AC34" s="72"/>
      <c r="AD34" s="72"/>
      <c r="AE34" s="72"/>
      <c r="AI34" s="72"/>
      <c r="AJ34" s="72"/>
      <c r="AK34" s="72"/>
      <c r="AL34" s="72"/>
      <c r="AM34" s="72"/>
      <c r="AN34" s="72"/>
      <c r="AO34" s="72"/>
      <c r="AP34" s="72"/>
      <c r="AQ34" s="72"/>
      <c r="AR34" s="72"/>
    </row>
    <row r="35" spans="1:44" ht="20.149999999999999" customHeight="1" x14ac:dyDescent="0.55000000000000004">
      <c r="A35" s="138" t="s">
        <v>150</v>
      </c>
      <c r="B35" s="138"/>
      <c r="C35" s="138"/>
      <c r="D35" s="138"/>
      <c r="E35" s="138"/>
      <c r="F35" s="76"/>
      <c r="G35" s="76"/>
      <c r="H35" s="76"/>
      <c r="I35" s="76"/>
      <c r="J35" s="76"/>
      <c r="K35" s="76"/>
      <c r="L35" s="76"/>
      <c r="M35" s="76"/>
      <c r="N35" s="76"/>
      <c r="O35" s="76"/>
      <c r="P35" s="76"/>
      <c r="Q35" s="76"/>
      <c r="R35" s="76"/>
      <c r="AA35" s="72"/>
      <c r="AB35" s="72"/>
      <c r="AC35" s="72"/>
      <c r="AD35" s="72"/>
      <c r="AE35" s="72"/>
      <c r="AI35" s="72"/>
      <c r="AJ35" s="72"/>
      <c r="AK35" s="72"/>
      <c r="AL35" s="72"/>
      <c r="AM35" s="72"/>
      <c r="AN35" s="72"/>
      <c r="AO35" s="72"/>
      <c r="AP35" s="72"/>
      <c r="AQ35" s="72"/>
      <c r="AR35" s="72"/>
    </row>
    <row r="36" spans="1:44" x14ac:dyDescent="0.55000000000000004">
      <c r="A36" s="139" t="s">
        <v>194</v>
      </c>
      <c r="B36" s="140"/>
      <c r="C36" s="140"/>
      <c r="D36" s="140"/>
      <c r="E36" s="140"/>
      <c r="F36" s="140"/>
      <c r="G36" s="140"/>
      <c r="H36" s="140"/>
      <c r="I36" s="140"/>
      <c r="J36" s="140"/>
      <c r="K36" s="141"/>
      <c r="L36" s="132" t="s">
        <v>189</v>
      </c>
      <c r="M36" s="133"/>
      <c r="N36" s="133"/>
      <c r="O36" s="133"/>
      <c r="P36" s="133"/>
      <c r="Q36" s="133"/>
      <c r="R36" s="134"/>
      <c r="AA36" s="92"/>
      <c r="AB36" s="92"/>
      <c r="AC36" s="92"/>
      <c r="AD36" s="92"/>
      <c r="AE36" s="92"/>
      <c r="AI36" s="92"/>
      <c r="AJ36" s="92"/>
      <c r="AK36" s="92"/>
      <c r="AL36" s="92"/>
      <c r="AM36" s="92"/>
      <c r="AN36" s="92"/>
      <c r="AO36" s="92"/>
      <c r="AP36" s="92"/>
      <c r="AQ36" s="92"/>
      <c r="AR36" s="92"/>
    </row>
    <row r="37" spans="1:44" ht="20.149999999999999" customHeight="1" x14ac:dyDescent="0.55000000000000004">
      <c r="A37" s="135"/>
      <c r="B37" s="136"/>
      <c r="C37" s="136"/>
      <c r="D37" s="136"/>
      <c r="E37" s="136"/>
      <c r="F37" s="136"/>
      <c r="G37" s="136"/>
      <c r="H37" s="136"/>
      <c r="I37" s="136"/>
      <c r="J37" s="136"/>
      <c r="K37" s="137"/>
      <c r="L37" s="89"/>
      <c r="M37" s="90"/>
      <c r="N37" s="90"/>
      <c r="O37" s="90"/>
      <c r="P37" s="90"/>
      <c r="Q37" s="90"/>
      <c r="R37" s="91"/>
      <c r="AA37" s="88"/>
      <c r="AB37" s="88"/>
      <c r="AC37" s="88"/>
      <c r="AD37" s="88"/>
      <c r="AE37" s="88"/>
      <c r="AI37" s="88"/>
      <c r="AJ37" s="88"/>
      <c r="AK37" s="88"/>
      <c r="AL37" s="88"/>
      <c r="AM37" s="88"/>
      <c r="AN37" s="88"/>
      <c r="AO37" s="88"/>
      <c r="AP37" s="88"/>
      <c r="AQ37" s="88"/>
      <c r="AR37" s="88"/>
    </row>
    <row r="38" spans="1:44" ht="20.149999999999999" customHeight="1" x14ac:dyDescent="0.55000000000000004">
      <c r="A38" s="135"/>
      <c r="B38" s="136"/>
      <c r="C38" s="136"/>
      <c r="D38" s="136"/>
      <c r="E38" s="136"/>
      <c r="F38" s="136"/>
      <c r="G38" s="136"/>
      <c r="H38" s="136"/>
      <c r="I38" s="136"/>
      <c r="J38" s="136"/>
      <c r="K38" s="137"/>
      <c r="L38" s="89"/>
      <c r="M38" s="90"/>
      <c r="N38" s="90"/>
      <c r="O38" s="90"/>
      <c r="P38" s="90"/>
      <c r="Q38" s="90"/>
      <c r="R38" s="91"/>
      <c r="AA38" s="88"/>
      <c r="AB38" s="88"/>
      <c r="AC38" s="88"/>
      <c r="AD38" s="88"/>
      <c r="AE38" s="88"/>
      <c r="AI38" s="88"/>
      <c r="AJ38" s="88"/>
      <c r="AK38" s="88"/>
      <c r="AL38" s="88"/>
      <c r="AM38" s="88"/>
      <c r="AN38" s="88"/>
      <c r="AO38" s="88"/>
      <c r="AP38" s="88"/>
      <c r="AQ38" s="88"/>
      <c r="AR38" s="88"/>
    </row>
    <row r="39" spans="1:44" ht="20.149999999999999" customHeight="1" x14ac:dyDescent="0.55000000000000004">
      <c r="A39" s="135"/>
      <c r="B39" s="136"/>
      <c r="C39" s="136"/>
      <c r="D39" s="136"/>
      <c r="E39" s="136"/>
      <c r="F39" s="136"/>
      <c r="G39" s="136"/>
      <c r="H39" s="136"/>
      <c r="I39" s="136"/>
      <c r="J39" s="136"/>
      <c r="K39" s="137"/>
      <c r="L39" s="89"/>
      <c r="M39" s="90"/>
      <c r="N39" s="90"/>
      <c r="O39" s="90"/>
      <c r="P39" s="90"/>
      <c r="Q39" s="90"/>
      <c r="R39" s="91"/>
      <c r="AA39" s="88"/>
      <c r="AB39" s="88"/>
      <c r="AC39" s="88"/>
      <c r="AD39" s="88"/>
      <c r="AE39" s="88"/>
      <c r="AI39" s="88"/>
      <c r="AJ39" s="88"/>
      <c r="AK39" s="88"/>
      <c r="AL39" s="88"/>
      <c r="AM39" s="88"/>
      <c r="AN39" s="88"/>
      <c r="AO39" s="88"/>
      <c r="AP39" s="88"/>
      <c r="AQ39" s="88"/>
      <c r="AR39" s="88"/>
    </row>
  </sheetData>
  <protectedRanges>
    <protectedRange sqref="E5:K6 L6 P16:R23 A16:K23 AA31:AE35 AI31:AR35 A31:C34 AA37:AE39 AI37:AR39 B35:C35 N37:R39 N31:R35 A37:C39" name="範囲1"/>
  </protectedRanges>
  <mergeCells count="106">
    <mergeCell ref="A37:K37"/>
    <mergeCell ref="A38:K38"/>
    <mergeCell ref="A39:K39"/>
    <mergeCell ref="L36:R36"/>
    <mergeCell ref="A35:E35"/>
    <mergeCell ref="A29:E29"/>
    <mergeCell ref="A30:K30"/>
    <mergeCell ref="A31:K31"/>
    <mergeCell ref="A32:K32"/>
    <mergeCell ref="A33:K33"/>
    <mergeCell ref="A36:K36"/>
    <mergeCell ref="L39:R39"/>
    <mergeCell ref="AI32:AR32"/>
    <mergeCell ref="AI33:AR33"/>
    <mergeCell ref="AA30:AE30"/>
    <mergeCell ref="AA31:AE31"/>
    <mergeCell ref="AA32:AE32"/>
    <mergeCell ref="AA33:AE33"/>
    <mergeCell ref="AI30:AR30"/>
    <mergeCell ref="AI31:AR31"/>
    <mergeCell ref="L30:R30"/>
    <mergeCell ref="L31:R31"/>
    <mergeCell ref="L32:R32"/>
    <mergeCell ref="L33:R33"/>
    <mergeCell ref="A19:E19"/>
    <mergeCell ref="F19:G19"/>
    <mergeCell ref="H19:I19"/>
    <mergeCell ref="P19:R19"/>
    <mergeCell ref="L19:M19"/>
    <mergeCell ref="L18:M18"/>
    <mergeCell ref="N19:O19"/>
    <mergeCell ref="N18:O18"/>
    <mergeCell ref="N22:O22"/>
    <mergeCell ref="A20:E20"/>
    <mergeCell ref="H20:I20"/>
    <mergeCell ref="P20:R20"/>
    <mergeCell ref="A21:E21"/>
    <mergeCell ref="F21:G21"/>
    <mergeCell ref="H21:I21"/>
    <mergeCell ref="P21:R21"/>
    <mergeCell ref="L21:M21"/>
    <mergeCell ref="L20:M20"/>
    <mergeCell ref="N21:O21"/>
    <mergeCell ref="N20:O20"/>
    <mergeCell ref="A18:E18"/>
    <mergeCell ref="F18:G18"/>
    <mergeCell ref="H18:I18"/>
    <mergeCell ref="P18:R18"/>
    <mergeCell ref="L23:M23"/>
    <mergeCell ref="A24:K24"/>
    <mergeCell ref="A23:E23"/>
    <mergeCell ref="F23:G23"/>
    <mergeCell ref="H23:I23"/>
    <mergeCell ref="P23:R23"/>
    <mergeCell ref="P24:Q24"/>
    <mergeCell ref="N23:O23"/>
    <mergeCell ref="A22:E22"/>
    <mergeCell ref="F22:G22"/>
    <mergeCell ref="H22:I22"/>
    <mergeCell ref="P22:R22"/>
    <mergeCell ref="L22:M22"/>
    <mergeCell ref="F20:G20"/>
    <mergeCell ref="A5:D5"/>
    <mergeCell ref="L5:R5"/>
    <mergeCell ref="L6:R6"/>
    <mergeCell ref="A1:D1"/>
    <mergeCell ref="E3:K3"/>
    <mergeCell ref="E5:J5"/>
    <mergeCell ref="E6:J6"/>
    <mergeCell ref="K1:R1"/>
    <mergeCell ref="N15:O15"/>
    <mergeCell ref="L15:M15"/>
    <mergeCell ref="L14:O14"/>
    <mergeCell ref="A10:R10"/>
    <mergeCell ref="A9:R9"/>
    <mergeCell ref="A14:E14"/>
    <mergeCell ref="F14:I14"/>
    <mergeCell ref="J14:K14"/>
    <mergeCell ref="A15:E15"/>
    <mergeCell ref="F15:G15"/>
    <mergeCell ref="H15:I15"/>
    <mergeCell ref="A8:R8"/>
    <mergeCell ref="A16:E16"/>
    <mergeCell ref="F16:G16"/>
    <mergeCell ref="H16:I16"/>
    <mergeCell ref="P16:R16"/>
    <mergeCell ref="A17:E17"/>
    <mergeCell ref="F17:G17"/>
    <mergeCell ref="H17:I17"/>
    <mergeCell ref="P17:R17"/>
    <mergeCell ref="L17:M17"/>
    <mergeCell ref="N17:O17"/>
    <mergeCell ref="N16:O16"/>
    <mergeCell ref="P14:R14"/>
    <mergeCell ref="P15:R15"/>
    <mergeCell ref="L16:M16"/>
    <mergeCell ref="AA39:AE39"/>
    <mergeCell ref="AI39:AR39"/>
    <mergeCell ref="L38:R38"/>
    <mergeCell ref="AA38:AE38"/>
    <mergeCell ref="AI38:AR38"/>
    <mergeCell ref="AA36:AE36"/>
    <mergeCell ref="AI36:AR36"/>
    <mergeCell ref="L37:R37"/>
    <mergeCell ref="AA37:AE37"/>
    <mergeCell ref="AI37:AR37"/>
  </mergeCells>
  <phoneticPr fontId="2"/>
  <pageMargins left="0.70866141732283472" right="0.70866141732283472" top="0.59055118110236227" bottom="0.39370078740157483" header="0.31496062992125984" footer="0.31496062992125984"/>
  <pageSetup paperSize="9" scale="89" fitToHeight="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リスト!$E$2:$E$6</xm:f>
          </x14:formula1>
          <xm:sqref>AI31:AI35 AA37:AA39 AI37:AI39 AA31:AA35</xm:sqref>
        </x14:dataValidation>
        <x14:dataValidation type="list" allowBlank="1" showInputMessage="1" showErrorMessage="1">
          <x14:formula1>
            <xm:f>リスト!$A$2:$A$5</xm:f>
          </x14:formula1>
          <xm:sqref>F16:G23</xm:sqref>
        </x14:dataValidation>
        <x14:dataValidation type="list" allowBlank="1" showInputMessage="1" showErrorMessage="1">
          <x14:formula1>
            <xm:f>リスト!$C$2:$C$8</xm:f>
          </x14:formula1>
          <xm:sqref>H16:I23</xm:sqref>
        </x14:dataValidation>
        <x14:dataValidation type="list" allowBlank="1" showInputMessage="1" showErrorMessage="1">
          <x14:formula1>
            <xm:f>リスト!$E$2:$E$3</xm:f>
          </x14:formula1>
          <xm:sqref>A34:C34</xm:sqref>
        </x14:dataValidation>
        <x14:dataValidation type="list" allowBlank="1" showInputMessage="1" showErrorMessage="1">
          <x14:formula1>
            <xm:f>リスト!$G$2:$G$6</xm:f>
          </x14:formula1>
          <xm:sqref>A31:K33</xm:sqref>
        </x14:dataValidation>
        <x14:dataValidation type="list" allowBlank="1" showInputMessage="1" showErrorMessage="1">
          <x14:formula1>
            <xm:f>リスト!$I$2:$I$23</xm:f>
          </x14:formula1>
          <xm:sqref>A37:K39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view="pageBreakPreview" topLeftCell="A16" zoomScaleNormal="100" zoomScaleSheetLayoutView="100" workbookViewId="0">
      <selection activeCell="N23" sqref="N23:P23"/>
    </sheetView>
  </sheetViews>
  <sheetFormatPr defaultColWidth="9" defaultRowHeight="18" x14ac:dyDescent="0.55000000000000004"/>
  <cols>
    <col min="1" max="9" width="3.58203125" style="1" customWidth="1"/>
    <col min="10" max="11" width="14.58203125" style="1" customWidth="1"/>
    <col min="12" max="13" width="8.33203125" style="1" customWidth="1"/>
    <col min="14" max="46" width="3.58203125" style="1" customWidth="1"/>
    <col min="47" max="16384" width="9" style="1"/>
  </cols>
  <sheetData>
    <row r="1" spans="1:16" ht="21" x14ac:dyDescent="0.55000000000000004">
      <c r="A1" s="230" t="s">
        <v>10</v>
      </c>
      <c r="B1" s="230"/>
      <c r="C1" s="230"/>
      <c r="D1" s="230"/>
      <c r="E1" s="230"/>
      <c r="F1" s="230"/>
      <c r="G1" s="230"/>
      <c r="H1" s="230"/>
      <c r="I1" s="230"/>
      <c r="J1" s="230"/>
      <c r="K1" s="230"/>
      <c r="L1" s="230"/>
      <c r="M1" s="230"/>
      <c r="N1" s="230"/>
      <c r="O1" s="230"/>
      <c r="P1" s="230"/>
    </row>
    <row r="2" spans="1:16" x14ac:dyDescent="0.55000000000000004">
      <c r="A2" s="2"/>
      <c r="B2" s="2"/>
      <c r="C2" s="2"/>
      <c r="D2" s="2"/>
      <c r="E2" s="2"/>
      <c r="F2" s="2"/>
      <c r="G2" s="2"/>
      <c r="H2" s="2"/>
      <c r="I2" s="2"/>
      <c r="J2" s="2"/>
      <c r="K2" s="2"/>
      <c r="L2" s="2"/>
      <c r="M2" s="2"/>
      <c r="N2" s="2"/>
      <c r="O2" s="2"/>
      <c r="P2" s="2"/>
    </row>
    <row r="3" spans="1:16" ht="16.5" customHeight="1" x14ac:dyDescent="0.55000000000000004">
      <c r="A3" s="102" t="s">
        <v>9</v>
      </c>
      <c r="B3" s="103"/>
      <c r="C3" s="103"/>
      <c r="D3" s="104"/>
      <c r="E3" s="102"/>
      <c r="F3" s="103"/>
      <c r="G3" s="103"/>
      <c r="H3" s="103"/>
      <c r="I3" s="103"/>
      <c r="J3" s="103"/>
      <c r="K3" s="103"/>
      <c r="L3" s="102" t="s">
        <v>8</v>
      </c>
      <c r="M3" s="103"/>
      <c r="N3" s="103"/>
      <c r="O3" s="103"/>
      <c r="P3" s="104"/>
    </row>
    <row r="4" spans="1:16" ht="35.25" customHeight="1" x14ac:dyDescent="0.55000000000000004">
      <c r="A4" s="4" t="s">
        <v>7</v>
      </c>
      <c r="B4" s="4"/>
      <c r="C4" s="4"/>
      <c r="D4" s="4"/>
      <c r="E4" s="231"/>
      <c r="F4" s="232"/>
      <c r="G4" s="232"/>
      <c r="H4" s="232"/>
      <c r="I4" s="232"/>
      <c r="J4" s="232"/>
      <c r="K4" s="232"/>
      <c r="L4" s="142"/>
      <c r="M4" s="143"/>
      <c r="N4" s="143"/>
      <c r="O4" s="143"/>
      <c r="P4" s="144"/>
    </row>
    <row r="5" spans="1:16" x14ac:dyDescent="0.55000000000000004">
      <c r="A5" s="2"/>
      <c r="B5" s="2"/>
      <c r="C5" s="2"/>
      <c r="D5" s="2"/>
      <c r="E5" s="2"/>
      <c r="F5" s="2"/>
      <c r="G5" s="2"/>
      <c r="H5" s="2"/>
      <c r="I5" s="2"/>
      <c r="J5" s="2"/>
      <c r="K5" s="2"/>
      <c r="L5" s="2"/>
      <c r="M5" s="2"/>
      <c r="N5" s="2"/>
      <c r="O5" s="2"/>
      <c r="P5" s="2"/>
    </row>
    <row r="6" spans="1:16" ht="22.5" customHeight="1" x14ac:dyDescent="0.55000000000000004">
      <c r="A6" s="3" t="s">
        <v>6</v>
      </c>
      <c r="B6" s="3"/>
      <c r="C6" s="3"/>
      <c r="D6" s="3"/>
      <c r="E6" s="3"/>
      <c r="F6" s="3"/>
      <c r="G6" s="3"/>
      <c r="H6" s="3"/>
      <c r="I6" s="3"/>
      <c r="J6" s="3"/>
      <c r="K6" s="142"/>
      <c r="L6" s="143"/>
      <c r="M6" s="143"/>
      <c r="N6" s="143"/>
      <c r="O6" s="144"/>
      <c r="P6" s="3"/>
    </row>
    <row r="7" spans="1:16" ht="9" customHeight="1" x14ac:dyDescent="0.55000000000000004">
      <c r="A7" s="3"/>
      <c r="B7" s="3"/>
      <c r="C7" s="3"/>
      <c r="D7" s="3"/>
      <c r="E7" s="3"/>
      <c r="F7" s="3"/>
      <c r="G7" s="3"/>
      <c r="H7" s="3"/>
      <c r="I7" s="3"/>
      <c r="J7" s="3"/>
      <c r="K7" s="3"/>
      <c r="L7" s="3"/>
      <c r="M7" s="3"/>
      <c r="N7" s="3"/>
      <c r="O7" s="3"/>
      <c r="P7" s="3"/>
    </row>
    <row r="8" spans="1:16" x14ac:dyDescent="0.55000000000000004">
      <c r="A8" s="3" t="s">
        <v>5</v>
      </c>
      <c r="B8" s="3"/>
      <c r="C8" s="3"/>
      <c r="D8" s="3"/>
      <c r="E8" s="3"/>
      <c r="F8" s="3"/>
      <c r="G8" s="3"/>
      <c r="H8" s="3"/>
      <c r="I8" s="3"/>
      <c r="J8" s="3"/>
      <c r="K8" s="3"/>
      <c r="L8" s="3"/>
      <c r="M8" s="3"/>
      <c r="N8" s="3"/>
      <c r="O8" s="3"/>
      <c r="P8" s="3"/>
    </row>
    <row r="9" spans="1:16" x14ac:dyDescent="0.55000000000000004">
      <c r="A9" s="3" t="s">
        <v>22</v>
      </c>
      <c r="B9" s="3"/>
      <c r="C9" s="3"/>
      <c r="D9" s="3"/>
      <c r="E9" s="3"/>
      <c r="F9" s="3"/>
      <c r="G9" s="3"/>
      <c r="H9" s="3"/>
      <c r="I9" s="3"/>
      <c r="J9" s="3"/>
      <c r="K9" s="3"/>
      <c r="L9" s="3"/>
      <c r="M9" s="3"/>
      <c r="N9" s="3"/>
      <c r="O9" s="3"/>
      <c r="P9" s="3"/>
    </row>
    <row r="10" spans="1:16" x14ac:dyDescent="0.55000000000000004">
      <c r="A10" s="3" t="s">
        <v>14</v>
      </c>
      <c r="B10" s="3"/>
      <c r="C10" s="3"/>
      <c r="D10" s="3"/>
      <c r="E10" s="3"/>
      <c r="F10" s="3"/>
      <c r="G10" s="3"/>
      <c r="H10" s="3"/>
      <c r="I10" s="3"/>
      <c r="J10" s="3"/>
      <c r="K10" s="3"/>
      <c r="L10" s="3"/>
      <c r="M10" s="3"/>
      <c r="N10" s="3"/>
      <c r="O10" s="3"/>
      <c r="P10" s="3"/>
    </row>
    <row r="11" spans="1:16" ht="22.5" customHeight="1" x14ac:dyDescent="0.55000000000000004">
      <c r="A11" s="179" t="s">
        <v>4</v>
      </c>
      <c r="B11" s="180"/>
      <c r="C11" s="180"/>
      <c r="D11" s="180"/>
      <c r="E11" s="181"/>
      <c r="F11" s="179" t="s">
        <v>23</v>
      </c>
      <c r="G11" s="180"/>
      <c r="H11" s="180"/>
      <c r="I11" s="181"/>
      <c r="J11" s="182" t="s">
        <v>18</v>
      </c>
      <c r="K11" s="184"/>
      <c r="L11" s="236" t="s">
        <v>15</v>
      </c>
      <c r="M11" s="237"/>
      <c r="N11" s="236" t="s">
        <v>12</v>
      </c>
      <c r="O11" s="237"/>
      <c r="P11" s="238"/>
    </row>
    <row r="12" spans="1:16" ht="22.5" customHeight="1" x14ac:dyDescent="0.55000000000000004">
      <c r="A12" s="179" t="s">
        <v>3</v>
      </c>
      <c r="B12" s="180"/>
      <c r="C12" s="180"/>
      <c r="D12" s="180"/>
      <c r="E12" s="181"/>
      <c r="F12" s="179" t="s">
        <v>11</v>
      </c>
      <c r="G12" s="181"/>
      <c r="H12" s="179" t="s">
        <v>2</v>
      </c>
      <c r="I12" s="181"/>
      <c r="J12" s="6" t="s">
        <v>16</v>
      </c>
      <c r="K12" s="7" t="s">
        <v>17</v>
      </c>
      <c r="L12" s="6" t="s">
        <v>19</v>
      </c>
      <c r="M12" s="6" t="s">
        <v>20</v>
      </c>
      <c r="N12" s="239"/>
      <c r="O12" s="240"/>
      <c r="P12" s="241"/>
    </row>
    <row r="13" spans="1:16" ht="25.5" customHeight="1" x14ac:dyDescent="0.55000000000000004">
      <c r="A13" s="148"/>
      <c r="B13" s="149"/>
      <c r="C13" s="149"/>
      <c r="D13" s="149"/>
      <c r="E13" s="150"/>
      <c r="F13" s="148"/>
      <c r="G13" s="150"/>
      <c r="H13" s="148"/>
      <c r="I13" s="150"/>
      <c r="J13" s="8"/>
      <c r="K13" s="8"/>
      <c r="L13" s="5"/>
      <c r="M13" s="5"/>
      <c r="N13" s="233"/>
      <c r="O13" s="234"/>
      <c r="P13" s="235"/>
    </row>
    <row r="14" spans="1:16" ht="25.5" customHeight="1" x14ac:dyDescent="0.55000000000000004">
      <c r="A14" s="148"/>
      <c r="B14" s="149"/>
      <c r="C14" s="149"/>
      <c r="D14" s="149"/>
      <c r="E14" s="150"/>
      <c r="F14" s="148"/>
      <c r="G14" s="150"/>
      <c r="H14" s="148"/>
      <c r="I14" s="150"/>
      <c r="J14" s="8"/>
      <c r="K14" s="8"/>
      <c r="L14" s="5"/>
      <c r="M14" s="5"/>
      <c r="N14" s="233"/>
      <c r="O14" s="234"/>
      <c r="P14" s="235"/>
    </row>
    <row r="15" spans="1:16" ht="25.5" customHeight="1" x14ac:dyDescent="0.55000000000000004">
      <c r="A15" s="148"/>
      <c r="B15" s="149"/>
      <c r="C15" s="149"/>
      <c r="D15" s="149"/>
      <c r="E15" s="150"/>
      <c r="F15" s="242"/>
      <c r="G15" s="243"/>
      <c r="H15" s="148"/>
      <c r="I15" s="150"/>
      <c r="J15" s="8"/>
      <c r="K15" s="8"/>
      <c r="L15" s="5"/>
      <c r="M15" s="5"/>
      <c r="N15" s="233"/>
      <c r="O15" s="234"/>
      <c r="P15" s="235"/>
    </row>
    <row r="16" spans="1:16" ht="25.5" customHeight="1" x14ac:dyDescent="0.55000000000000004">
      <c r="A16" s="148"/>
      <c r="B16" s="149"/>
      <c r="C16" s="149"/>
      <c r="D16" s="149"/>
      <c r="E16" s="150"/>
      <c r="F16" s="242"/>
      <c r="G16" s="243"/>
      <c r="H16" s="148"/>
      <c r="I16" s="150"/>
      <c r="J16" s="8"/>
      <c r="K16" s="8"/>
      <c r="L16" s="5"/>
      <c r="M16" s="5"/>
      <c r="N16" s="233"/>
      <c r="O16" s="234"/>
      <c r="P16" s="235"/>
    </row>
    <row r="17" spans="1:16" ht="25.5" customHeight="1" x14ac:dyDescent="0.55000000000000004">
      <c r="A17" s="148"/>
      <c r="B17" s="149"/>
      <c r="C17" s="149"/>
      <c r="D17" s="149"/>
      <c r="E17" s="150"/>
      <c r="F17" s="242"/>
      <c r="G17" s="243"/>
      <c r="H17" s="148"/>
      <c r="I17" s="150"/>
      <c r="J17" s="8"/>
      <c r="K17" s="8"/>
      <c r="L17" s="5"/>
      <c r="M17" s="5"/>
      <c r="N17" s="233"/>
      <c r="O17" s="234"/>
      <c r="P17" s="235"/>
    </row>
    <row r="18" spans="1:16" ht="25.5" customHeight="1" x14ac:dyDescent="0.55000000000000004">
      <c r="A18" s="148"/>
      <c r="B18" s="149"/>
      <c r="C18" s="149"/>
      <c r="D18" s="149"/>
      <c r="E18" s="150"/>
      <c r="F18" s="242"/>
      <c r="G18" s="243"/>
      <c r="H18" s="148"/>
      <c r="I18" s="150"/>
      <c r="J18" s="8"/>
      <c r="K18" s="8"/>
      <c r="L18" s="5"/>
      <c r="M18" s="5"/>
      <c r="N18" s="233"/>
      <c r="O18" s="234"/>
      <c r="P18" s="235"/>
    </row>
    <row r="19" spans="1:16" ht="25.5" customHeight="1" x14ac:dyDescent="0.55000000000000004">
      <c r="A19" s="148"/>
      <c r="B19" s="149"/>
      <c r="C19" s="149"/>
      <c r="D19" s="149"/>
      <c r="E19" s="150"/>
      <c r="F19" s="242"/>
      <c r="G19" s="243"/>
      <c r="H19" s="148"/>
      <c r="I19" s="150"/>
      <c r="J19" s="8"/>
      <c r="K19" s="8"/>
      <c r="L19" s="5"/>
      <c r="M19" s="5"/>
      <c r="N19" s="233"/>
      <c r="O19" s="234"/>
      <c r="P19" s="235"/>
    </row>
    <row r="20" spans="1:16" ht="25.5" customHeight="1" x14ac:dyDescent="0.55000000000000004">
      <c r="A20" s="148"/>
      <c r="B20" s="149"/>
      <c r="C20" s="149"/>
      <c r="D20" s="149"/>
      <c r="E20" s="150"/>
      <c r="F20" s="242"/>
      <c r="G20" s="243"/>
      <c r="H20" s="148"/>
      <c r="I20" s="150"/>
      <c r="J20" s="8"/>
      <c r="K20" s="8"/>
      <c r="L20" s="5"/>
      <c r="M20" s="5"/>
      <c r="N20" s="233"/>
      <c r="O20" s="234"/>
      <c r="P20" s="235"/>
    </row>
    <row r="21" spans="1:16" ht="25.5" customHeight="1" x14ac:dyDescent="0.55000000000000004">
      <c r="A21" s="148"/>
      <c r="B21" s="149"/>
      <c r="C21" s="149"/>
      <c r="D21" s="149"/>
      <c r="E21" s="150"/>
      <c r="F21" s="242"/>
      <c r="G21" s="243"/>
      <c r="H21" s="148"/>
      <c r="I21" s="150"/>
      <c r="J21" s="8"/>
      <c r="K21" s="8"/>
      <c r="L21" s="5"/>
      <c r="M21" s="5"/>
      <c r="N21" s="233"/>
      <c r="O21" s="234"/>
      <c r="P21" s="235"/>
    </row>
    <row r="22" spans="1:16" ht="25.5" customHeight="1" x14ac:dyDescent="0.55000000000000004">
      <c r="A22" s="148"/>
      <c r="B22" s="149"/>
      <c r="C22" s="149"/>
      <c r="D22" s="149"/>
      <c r="E22" s="150"/>
      <c r="F22" s="242"/>
      <c r="G22" s="243"/>
      <c r="H22" s="148"/>
      <c r="I22" s="150"/>
      <c r="J22" s="8"/>
      <c r="K22" s="8"/>
      <c r="L22" s="5"/>
      <c r="M22" s="5"/>
      <c r="N22" s="233"/>
      <c r="O22" s="234"/>
      <c r="P22" s="235"/>
    </row>
    <row r="23" spans="1:16" ht="25.5" customHeight="1" x14ac:dyDescent="0.55000000000000004">
      <c r="A23" s="244" t="s">
        <v>13</v>
      </c>
      <c r="B23" s="245"/>
      <c r="C23" s="245"/>
      <c r="D23" s="245"/>
      <c r="E23" s="245"/>
      <c r="F23" s="245"/>
      <c r="G23" s="245"/>
      <c r="H23" s="245"/>
      <c r="I23" s="245"/>
      <c r="J23" s="245"/>
      <c r="K23" s="245"/>
      <c r="L23" s="246" t="s">
        <v>21</v>
      </c>
      <c r="M23" s="247"/>
      <c r="N23" s="233"/>
      <c r="O23" s="234"/>
      <c r="P23" s="235"/>
    </row>
    <row r="24" spans="1:16" ht="14.25" customHeight="1" x14ac:dyDescent="0.55000000000000004"/>
    <row r="25" spans="1:16" x14ac:dyDescent="0.55000000000000004">
      <c r="A25" s="2" t="s">
        <v>1</v>
      </c>
    </row>
    <row r="26" spans="1:16" x14ac:dyDescent="0.55000000000000004">
      <c r="A26" s="115" t="s">
        <v>0</v>
      </c>
      <c r="B26" s="116"/>
      <c r="C26" s="116"/>
      <c r="D26" s="116"/>
      <c r="E26" s="116"/>
      <c r="F26" s="116"/>
      <c r="G26" s="116"/>
      <c r="H26" s="116"/>
      <c r="I26" s="116"/>
      <c r="J26" s="116"/>
      <c r="K26" s="117"/>
      <c r="L26" s="116" t="s">
        <v>24</v>
      </c>
      <c r="M26" s="116"/>
      <c r="N26" s="116"/>
      <c r="O26" s="116"/>
      <c r="P26" s="117"/>
    </row>
    <row r="27" spans="1:16" ht="24" customHeight="1" x14ac:dyDescent="0.55000000000000004">
      <c r="A27" s="142"/>
      <c r="B27" s="143"/>
      <c r="C27" s="143"/>
      <c r="D27" s="143"/>
      <c r="E27" s="143"/>
      <c r="F27" s="143"/>
      <c r="G27" s="143"/>
      <c r="H27" s="143"/>
      <c r="I27" s="143"/>
      <c r="J27" s="143"/>
      <c r="K27" s="144"/>
      <c r="L27" s="143"/>
      <c r="M27" s="143"/>
      <c r="N27" s="143"/>
      <c r="O27" s="143"/>
      <c r="P27" s="144"/>
    </row>
    <row r="28" spans="1:16" ht="24" customHeight="1" x14ac:dyDescent="0.55000000000000004">
      <c r="A28" s="142"/>
      <c r="B28" s="143"/>
      <c r="C28" s="143"/>
      <c r="D28" s="143"/>
      <c r="E28" s="143"/>
      <c r="F28" s="143"/>
      <c r="G28" s="143"/>
      <c r="H28" s="143"/>
      <c r="I28" s="143"/>
      <c r="J28" s="143"/>
      <c r="K28" s="144"/>
      <c r="L28" s="143"/>
      <c r="M28" s="143"/>
      <c r="N28" s="143"/>
      <c r="O28" s="143"/>
      <c r="P28" s="144"/>
    </row>
    <row r="29" spans="1:16" ht="24" customHeight="1" x14ac:dyDescent="0.55000000000000004">
      <c r="A29" s="142"/>
      <c r="B29" s="143"/>
      <c r="C29" s="143"/>
      <c r="D29" s="143"/>
      <c r="E29" s="143"/>
      <c r="F29" s="143"/>
      <c r="G29" s="143"/>
      <c r="H29" s="143"/>
      <c r="I29" s="143"/>
      <c r="J29" s="143"/>
      <c r="K29" s="144"/>
      <c r="L29" s="143"/>
      <c r="M29" s="143"/>
      <c r="N29" s="143"/>
      <c r="O29" s="143"/>
      <c r="P29" s="144"/>
    </row>
    <row r="30" spans="1:16" ht="24" customHeight="1" x14ac:dyDescent="0.55000000000000004">
      <c r="A30" s="142"/>
      <c r="B30" s="143"/>
      <c r="C30" s="143"/>
      <c r="D30" s="143"/>
      <c r="E30" s="143"/>
      <c r="F30" s="143"/>
      <c r="G30" s="143"/>
      <c r="H30" s="143"/>
      <c r="I30" s="143"/>
      <c r="J30" s="143"/>
      <c r="K30" s="144"/>
      <c r="L30" s="143"/>
      <c r="M30" s="143"/>
      <c r="N30" s="143"/>
      <c r="O30" s="143"/>
      <c r="P30" s="144"/>
    </row>
    <row r="31" spans="1:16" ht="24" customHeight="1" x14ac:dyDescent="0.55000000000000004">
      <c r="A31" s="142"/>
      <c r="B31" s="143"/>
      <c r="C31" s="143"/>
      <c r="D31" s="143"/>
      <c r="E31" s="143"/>
      <c r="F31" s="143"/>
      <c r="G31" s="143"/>
      <c r="H31" s="143"/>
      <c r="I31" s="143"/>
      <c r="J31" s="143"/>
      <c r="K31" s="144"/>
      <c r="L31" s="143"/>
      <c r="M31" s="143"/>
      <c r="N31" s="143"/>
      <c r="O31" s="143"/>
      <c r="P31" s="144"/>
    </row>
    <row r="32" spans="1:16" ht="24" customHeight="1" x14ac:dyDescent="0.55000000000000004">
      <c r="A32" s="142"/>
      <c r="B32" s="143"/>
      <c r="C32" s="143"/>
      <c r="D32" s="143"/>
      <c r="E32" s="143"/>
      <c r="F32" s="143"/>
      <c r="G32" s="143"/>
      <c r="H32" s="143"/>
      <c r="I32" s="143"/>
      <c r="J32" s="143"/>
      <c r="K32" s="144"/>
      <c r="L32" s="143"/>
      <c r="M32" s="143"/>
      <c r="N32" s="143"/>
      <c r="O32" s="143"/>
      <c r="P32" s="144"/>
    </row>
  </sheetData>
  <mergeCells count="72">
    <mergeCell ref="A31:K31"/>
    <mergeCell ref="L31:P31"/>
    <mergeCell ref="A32:K32"/>
    <mergeCell ref="L32:P32"/>
    <mergeCell ref="J11:K11"/>
    <mergeCell ref="L11:M11"/>
    <mergeCell ref="A28:K28"/>
    <mergeCell ref="L28:P28"/>
    <mergeCell ref="A29:K29"/>
    <mergeCell ref="L29:P29"/>
    <mergeCell ref="A30:K30"/>
    <mergeCell ref="L30:P30"/>
    <mergeCell ref="A23:K23"/>
    <mergeCell ref="L23:M23"/>
    <mergeCell ref="N23:P23"/>
    <mergeCell ref="A26:K26"/>
    <mergeCell ref="L26:P26"/>
    <mergeCell ref="A27:K27"/>
    <mergeCell ref="L27:P27"/>
    <mergeCell ref="A22:E22"/>
    <mergeCell ref="F22:G22"/>
    <mergeCell ref="H22:I22"/>
    <mergeCell ref="N22:P22"/>
    <mergeCell ref="A21:E21"/>
    <mergeCell ref="F21:G21"/>
    <mergeCell ref="H21:I21"/>
    <mergeCell ref="N21:P21"/>
    <mergeCell ref="A20:E20"/>
    <mergeCell ref="F20:G20"/>
    <mergeCell ref="H20:I20"/>
    <mergeCell ref="N20:P20"/>
    <mergeCell ref="A19:E19"/>
    <mergeCell ref="F19:G19"/>
    <mergeCell ref="H19:I19"/>
    <mergeCell ref="N19:P19"/>
    <mergeCell ref="A18:E18"/>
    <mergeCell ref="F18:G18"/>
    <mergeCell ref="H18:I18"/>
    <mergeCell ref="N18:P18"/>
    <mergeCell ref="A17:E17"/>
    <mergeCell ref="F17:G17"/>
    <mergeCell ref="H17:I17"/>
    <mergeCell ref="N17:P17"/>
    <mergeCell ref="A16:E16"/>
    <mergeCell ref="F16:G16"/>
    <mergeCell ref="H16:I16"/>
    <mergeCell ref="N16:P16"/>
    <mergeCell ref="A15:E15"/>
    <mergeCell ref="F15:G15"/>
    <mergeCell ref="H15:I15"/>
    <mergeCell ref="N15:P15"/>
    <mergeCell ref="A14:E14"/>
    <mergeCell ref="F14:G14"/>
    <mergeCell ref="H14:I14"/>
    <mergeCell ref="N14:P14"/>
    <mergeCell ref="A13:E13"/>
    <mergeCell ref="F13:G13"/>
    <mergeCell ref="H13:I13"/>
    <mergeCell ref="N13:P13"/>
    <mergeCell ref="K6:O6"/>
    <mergeCell ref="A11:E11"/>
    <mergeCell ref="F11:I11"/>
    <mergeCell ref="N11:P12"/>
    <mergeCell ref="A12:E12"/>
    <mergeCell ref="F12:G12"/>
    <mergeCell ref="H12:I12"/>
    <mergeCell ref="A1:P1"/>
    <mergeCell ref="A3:D3"/>
    <mergeCell ref="E3:K3"/>
    <mergeCell ref="L3:P3"/>
    <mergeCell ref="E4:K4"/>
    <mergeCell ref="L4:P4"/>
  </mergeCells>
  <phoneticPr fontId="2"/>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0"/>
  <sheetViews>
    <sheetView showGridLines="0" showZeros="0" view="pageBreakPreview" zoomScale="90" zoomScaleNormal="100" zoomScaleSheetLayoutView="90" workbookViewId="0">
      <selection activeCell="M3" sqref="M3"/>
    </sheetView>
  </sheetViews>
  <sheetFormatPr defaultColWidth="9" defaultRowHeight="18" x14ac:dyDescent="0.55000000000000004"/>
  <cols>
    <col min="1" max="9" width="3.58203125" style="1" customWidth="1"/>
    <col min="10" max="11" width="14.58203125" style="1" customWidth="1"/>
    <col min="12" max="12" width="3.58203125" style="1" customWidth="1"/>
    <col min="13" max="13" width="4.58203125" style="1" customWidth="1"/>
    <col min="14" max="14" width="3.58203125" style="1" customWidth="1"/>
    <col min="15" max="15" width="4.58203125" style="1" customWidth="1"/>
    <col min="16" max="48" width="3.58203125" style="1" customWidth="1"/>
    <col min="49" max="16384" width="9" style="1"/>
  </cols>
  <sheetData>
    <row r="1" spans="1:18" ht="21" customHeight="1" thickBot="1" x14ac:dyDescent="0.6">
      <c r="A1" s="106" t="s">
        <v>142</v>
      </c>
      <c r="B1" s="107"/>
      <c r="C1" s="107"/>
      <c r="D1" s="108"/>
      <c r="K1" s="177" t="s">
        <v>198</v>
      </c>
      <c r="L1" s="177"/>
      <c r="M1" s="177"/>
      <c r="N1" s="177"/>
      <c r="O1" s="177"/>
      <c r="P1" s="177"/>
      <c r="Q1" s="177"/>
      <c r="R1" s="177"/>
    </row>
    <row r="2" spans="1:18" ht="10" customHeight="1" x14ac:dyDescent="0.55000000000000004">
      <c r="A2" s="69"/>
      <c r="B2" s="69"/>
      <c r="C2" s="69"/>
      <c r="D2" s="69"/>
      <c r="K2" s="74"/>
      <c r="L2" s="74"/>
      <c r="M2" s="74"/>
      <c r="N2" s="74"/>
      <c r="O2" s="74"/>
      <c r="P2" s="74"/>
      <c r="Q2" s="74"/>
      <c r="R2" s="74"/>
    </row>
    <row r="3" spans="1:18" ht="21" x14ac:dyDescent="0.55000000000000004">
      <c r="E3" s="109" t="s">
        <v>141</v>
      </c>
      <c r="F3" s="109"/>
      <c r="G3" s="109"/>
      <c r="H3" s="109"/>
      <c r="I3" s="109"/>
      <c r="J3" s="109"/>
      <c r="K3" s="109"/>
      <c r="L3" s="70"/>
      <c r="M3" s="81"/>
      <c r="N3" s="70"/>
      <c r="O3" s="70"/>
      <c r="P3" s="70"/>
      <c r="Q3" s="70"/>
      <c r="R3" s="70"/>
    </row>
    <row r="4" spans="1:18" ht="15" customHeight="1" x14ac:dyDescent="0.55000000000000004">
      <c r="A4" s="2"/>
      <c r="B4" s="2"/>
      <c r="C4" s="2"/>
      <c r="D4" s="2"/>
      <c r="E4" s="71"/>
      <c r="F4" s="2"/>
      <c r="G4" s="2"/>
      <c r="H4" s="2"/>
      <c r="I4" s="2"/>
      <c r="J4" s="2"/>
      <c r="K4" s="2"/>
      <c r="L4" s="2"/>
      <c r="M4" s="2"/>
      <c r="N4" s="2"/>
      <c r="O4" s="2"/>
      <c r="P4" s="2"/>
      <c r="Q4" s="2"/>
      <c r="R4" s="2"/>
    </row>
    <row r="5" spans="1:18" ht="16.5" customHeight="1" x14ac:dyDescent="0.55000000000000004">
      <c r="A5" s="102" t="s">
        <v>9</v>
      </c>
      <c r="B5" s="103"/>
      <c r="C5" s="103"/>
      <c r="D5" s="104"/>
      <c r="E5" s="178" t="s">
        <v>164</v>
      </c>
      <c r="F5" s="178"/>
      <c r="G5" s="178"/>
      <c r="H5" s="178"/>
      <c r="I5" s="178"/>
      <c r="J5" s="178"/>
      <c r="K5" s="2"/>
      <c r="L5" s="105"/>
      <c r="M5" s="105"/>
      <c r="N5" s="105"/>
      <c r="O5" s="105"/>
      <c r="P5" s="105"/>
      <c r="Q5" s="105"/>
      <c r="R5" s="105"/>
    </row>
    <row r="6" spans="1:18" ht="35.25" customHeight="1" x14ac:dyDescent="0.55000000000000004">
      <c r="A6" s="4" t="s">
        <v>7</v>
      </c>
      <c r="B6" s="4"/>
      <c r="C6" s="4"/>
      <c r="D6" s="4"/>
      <c r="E6" s="185" t="s">
        <v>163</v>
      </c>
      <c r="F6" s="185"/>
      <c r="G6" s="185"/>
      <c r="H6" s="185"/>
      <c r="I6" s="185"/>
      <c r="J6" s="185"/>
      <c r="K6" s="73"/>
      <c r="L6" s="88"/>
      <c r="M6" s="88"/>
      <c r="N6" s="88"/>
      <c r="O6" s="88"/>
      <c r="P6" s="88"/>
      <c r="Q6" s="88"/>
      <c r="R6" s="88"/>
    </row>
    <row r="7" spans="1:18" x14ac:dyDescent="0.55000000000000004">
      <c r="A7" s="2"/>
      <c r="B7" s="2"/>
      <c r="C7" s="2"/>
      <c r="D7" s="2"/>
      <c r="E7" s="2"/>
      <c r="F7" s="2"/>
      <c r="G7" s="2"/>
      <c r="H7" s="2"/>
      <c r="I7" s="2"/>
      <c r="J7" s="2"/>
      <c r="K7" s="2"/>
      <c r="L7" s="2"/>
      <c r="M7" s="2"/>
      <c r="N7" s="2"/>
      <c r="O7" s="2"/>
      <c r="P7" s="2"/>
      <c r="Q7" s="2"/>
      <c r="R7" s="2"/>
    </row>
    <row r="8" spans="1:18" x14ac:dyDescent="0.55000000000000004">
      <c r="A8" s="186" t="s">
        <v>199</v>
      </c>
      <c r="B8" s="186"/>
      <c r="C8" s="186"/>
      <c r="D8" s="186"/>
      <c r="E8" s="186"/>
      <c r="F8" s="186"/>
      <c r="G8" s="186"/>
      <c r="H8" s="186"/>
      <c r="I8" s="186"/>
      <c r="J8" s="186"/>
      <c r="K8" s="186"/>
      <c r="L8" s="186"/>
      <c r="M8" s="186"/>
      <c r="N8" s="186"/>
      <c r="O8" s="186"/>
      <c r="P8" s="186"/>
      <c r="Q8" s="186"/>
      <c r="R8" s="186"/>
    </row>
    <row r="9" spans="1:18" x14ac:dyDescent="0.55000000000000004">
      <c r="A9" s="186" t="s">
        <v>200</v>
      </c>
      <c r="B9" s="186"/>
      <c r="C9" s="186"/>
      <c r="D9" s="186"/>
      <c r="E9" s="186"/>
      <c r="F9" s="186"/>
      <c r="G9" s="186"/>
      <c r="H9" s="186"/>
      <c r="I9" s="186"/>
      <c r="J9" s="186"/>
      <c r="K9" s="186"/>
      <c r="L9" s="186"/>
      <c r="M9" s="186"/>
      <c r="N9" s="186"/>
      <c r="O9" s="186"/>
      <c r="P9" s="186"/>
      <c r="Q9" s="186"/>
      <c r="R9" s="186"/>
    </row>
    <row r="10" spans="1:18" ht="28.5" customHeight="1" x14ac:dyDescent="0.55000000000000004">
      <c r="A10" s="187" t="s">
        <v>201</v>
      </c>
      <c r="B10" s="187"/>
      <c r="C10" s="187"/>
      <c r="D10" s="187"/>
      <c r="E10" s="187"/>
      <c r="F10" s="187"/>
      <c r="G10" s="187"/>
      <c r="H10" s="187"/>
      <c r="I10" s="187"/>
      <c r="J10" s="187"/>
      <c r="K10" s="187"/>
      <c r="L10" s="187"/>
      <c r="M10" s="187"/>
      <c r="N10" s="187"/>
      <c r="O10" s="187"/>
      <c r="P10" s="187"/>
      <c r="Q10" s="187"/>
      <c r="R10" s="187"/>
    </row>
    <row r="11" spans="1:18" x14ac:dyDescent="0.55000000000000004">
      <c r="A11" s="3" t="s">
        <v>202</v>
      </c>
      <c r="B11" s="3"/>
      <c r="C11" s="3"/>
      <c r="D11" s="3"/>
      <c r="E11" s="3"/>
      <c r="F11" s="3"/>
      <c r="G11" s="3"/>
      <c r="H11" s="3"/>
      <c r="I11" s="3"/>
      <c r="J11" s="3"/>
      <c r="K11" s="3"/>
      <c r="L11" s="3"/>
      <c r="M11" s="3"/>
      <c r="N11" s="3"/>
      <c r="O11" s="3"/>
      <c r="P11" s="3"/>
      <c r="Q11" s="3"/>
      <c r="R11" s="3"/>
    </row>
    <row r="12" spans="1:18" ht="14.25" customHeight="1" x14ac:dyDescent="0.55000000000000004">
      <c r="A12" s="3"/>
      <c r="B12" s="3"/>
      <c r="C12" s="3"/>
      <c r="D12" s="3"/>
      <c r="E12" s="3"/>
      <c r="F12" s="3"/>
      <c r="G12" s="3"/>
      <c r="H12" s="3"/>
      <c r="I12" s="3"/>
      <c r="J12" s="3"/>
      <c r="K12" s="3"/>
      <c r="L12" s="3"/>
      <c r="M12" s="3"/>
      <c r="N12" s="3"/>
      <c r="O12" s="3"/>
      <c r="P12" s="3"/>
      <c r="Q12" s="3"/>
      <c r="R12" s="3"/>
    </row>
    <row r="13" spans="1:18" x14ac:dyDescent="0.55000000000000004">
      <c r="A13" s="77" t="s">
        <v>162</v>
      </c>
      <c r="B13" s="3"/>
      <c r="C13" s="3"/>
      <c r="D13" s="3"/>
      <c r="E13" s="3"/>
      <c r="F13" s="3"/>
      <c r="G13" s="3"/>
      <c r="H13" s="3"/>
      <c r="I13" s="3"/>
      <c r="J13" s="3"/>
      <c r="K13" s="3"/>
      <c r="L13" s="3"/>
      <c r="M13" s="3"/>
      <c r="N13" s="3"/>
      <c r="O13" s="3"/>
      <c r="P13" s="3"/>
      <c r="Q13" s="3"/>
      <c r="R13" s="3"/>
    </row>
    <row r="14" spans="1:18" ht="22.5" customHeight="1" x14ac:dyDescent="0.55000000000000004">
      <c r="A14" s="179" t="s">
        <v>4</v>
      </c>
      <c r="B14" s="180"/>
      <c r="C14" s="180"/>
      <c r="D14" s="180"/>
      <c r="E14" s="181"/>
      <c r="F14" s="179" t="s">
        <v>147</v>
      </c>
      <c r="G14" s="180"/>
      <c r="H14" s="180"/>
      <c r="I14" s="181"/>
      <c r="J14" s="182" t="s">
        <v>18</v>
      </c>
      <c r="K14" s="184"/>
      <c r="L14" s="182" t="s">
        <v>15</v>
      </c>
      <c r="M14" s="184"/>
      <c r="N14" s="184"/>
      <c r="O14" s="183"/>
      <c r="P14" s="182" t="s">
        <v>39</v>
      </c>
      <c r="Q14" s="184"/>
      <c r="R14" s="183"/>
    </row>
    <row r="15" spans="1:18" ht="22.5" customHeight="1" x14ac:dyDescent="0.55000000000000004">
      <c r="A15" s="179" t="s">
        <v>3</v>
      </c>
      <c r="B15" s="180"/>
      <c r="C15" s="180"/>
      <c r="D15" s="180"/>
      <c r="E15" s="181"/>
      <c r="F15" s="179" t="s">
        <v>11</v>
      </c>
      <c r="G15" s="181"/>
      <c r="H15" s="179" t="s">
        <v>146</v>
      </c>
      <c r="I15" s="181"/>
      <c r="J15" s="6" t="s">
        <v>16</v>
      </c>
      <c r="K15" s="7" t="s">
        <v>17</v>
      </c>
      <c r="L15" s="182" t="s">
        <v>19</v>
      </c>
      <c r="M15" s="183"/>
      <c r="N15" s="182" t="s">
        <v>143</v>
      </c>
      <c r="O15" s="183"/>
      <c r="P15" s="182" t="s">
        <v>38</v>
      </c>
      <c r="Q15" s="184"/>
      <c r="R15" s="183"/>
    </row>
    <row r="16" spans="1:18" ht="38.15" customHeight="1" x14ac:dyDescent="0.55000000000000004">
      <c r="A16" s="174" t="s">
        <v>190</v>
      </c>
      <c r="B16" s="175"/>
      <c r="C16" s="175"/>
      <c r="D16" s="175"/>
      <c r="E16" s="176"/>
      <c r="F16" s="171" t="s">
        <v>26</v>
      </c>
      <c r="G16" s="172"/>
      <c r="H16" s="171" t="s">
        <v>70</v>
      </c>
      <c r="I16" s="172"/>
      <c r="J16" s="66">
        <v>43556</v>
      </c>
      <c r="K16" s="66">
        <v>44844</v>
      </c>
      <c r="L16" s="171">
        <v>3</v>
      </c>
      <c r="M16" s="172"/>
      <c r="N16" s="171">
        <v>7</v>
      </c>
      <c r="O16" s="172"/>
      <c r="P16" s="171">
        <v>645</v>
      </c>
      <c r="Q16" s="173"/>
      <c r="R16" s="172"/>
    </row>
    <row r="17" spans="1:44" ht="38.15" customHeight="1" x14ac:dyDescent="0.55000000000000004">
      <c r="A17" s="168"/>
      <c r="B17" s="169"/>
      <c r="C17" s="169"/>
      <c r="D17" s="169"/>
      <c r="E17" s="170"/>
      <c r="F17" s="171"/>
      <c r="G17" s="172"/>
      <c r="H17" s="171"/>
      <c r="I17" s="172"/>
      <c r="J17" s="66"/>
      <c r="K17" s="66"/>
      <c r="L17" s="171"/>
      <c r="M17" s="172"/>
      <c r="N17" s="171"/>
      <c r="O17" s="172"/>
      <c r="P17" s="171"/>
      <c r="Q17" s="173"/>
      <c r="R17" s="172"/>
    </row>
    <row r="18" spans="1:44" ht="38.15" customHeight="1" x14ac:dyDescent="0.55000000000000004">
      <c r="A18" s="162"/>
      <c r="B18" s="163"/>
      <c r="C18" s="163"/>
      <c r="D18" s="163"/>
      <c r="E18" s="164"/>
      <c r="F18" s="93"/>
      <c r="G18" s="95"/>
      <c r="H18" s="93"/>
      <c r="I18" s="95"/>
      <c r="J18" s="14"/>
      <c r="K18" s="14"/>
      <c r="L18" s="93"/>
      <c r="M18" s="95"/>
      <c r="N18" s="93"/>
      <c r="O18" s="95"/>
      <c r="P18" s="165"/>
      <c r="Q18" s="166"/>
      <c r="R18" s="167"/>
    </row>
    <row r="19" spans="1:44" ht="38.15" customHeight="1" x14ac:dyDescent="0.55000000000000004">
      <c r="A19" s="162"/>
      <c r="B19" s="163"/>
      <c r="C19" s="163"/>
      <c r="D19" s="163"/>
      <c r="E19" s="164"/>
      <c r="F19" s="93"/>
      <c r="G19" s="95"/>
      <c r="H19" s="93"/>
      <c r="I19" s="95"/>
      <c r="J19" s="14"/>
      <c r="K19" s="14"/>
      <c r="L19" s="93"/>
      <c r="M19" s="95"/>
      <c r="N19" s="93"/>
      <c r="O19" s="95"/>
      <c r="P19" s="165"/>
      <c r="Q19" s="166"/>
      <c r="R19" s="167"/>
    </row>
    <row r="20" spans="1:44" ht="38.15" customHeight="1" x14ac:dyDescent="0.55000000000000004">
      <c r="A20" s="162"/>
      <c r="B20" s="163"/>
      <c r="C20" s="163"/>
      <c r="D20" s="163"/>
      <c r="E20" s="164"/>
      <c r="F20" s="93"/>
      <c r="G20" s="95"/>
      <c r="H20" s="93"/>
      <c r="I20" s="95"/>
      <c r="J20" s="14"/>
      <c r="K20" s="14"/>
      <c r="L20" s="93"/>
      <c r="M20" s="95"/>
      <c r="N20" s="93"/>
      <c r="O20" s="95"/>
      <c r="P20" s="165"/>
      <c r="Q20" s="166"/>
      <c r="R20" s="167"/>
    </row>
    <row r="21" spans="1:44" ht="38.15" customHeight="1" x14ac:dyDescent="0.55000000000000004">
      <c r="A21" s="162"/>
      <c r="B21" s="163"/>
      <c r="C21" s="163"/>
      <c r="D21" s="163"/>
      <c r="E21" s="164"/>
      <c r="F21" s="93"/>
      <c r="G21" s="95"/>
      <c r="H21" s="93"/>
      <c r="I21" s="95"/>
      <c r="J21" s="14"/>
      <c r="K21" s="14"/>
      <c r="L21" s="93"/>
      <c r="M21" s="95"/>
      <c r="N21" s="93"/>
      <c r="O21" s="95"/>
      <c r="P21" s="165"/>
      <c r="Q21" s="166"/>
      <c r="R21" s="167"/>
    </row>
    <row r="22" spans="1:44" ht="38.15" customHeight="1" x14ac:dyDescent="0.55000000000000004">
      <c r="A22" s="162"/>
      <c r="B22" s="163"/>
      <c r="C22" s="163"/>
      <c r="D22" s="163"/>
      <c r="E22" s="164"/>
      <c r="F22" s="93"/>
      <c r="G22" s="95"/>
      <c r="H22" s="93"/>
      <c r="I22" s="95"/>
      <c r="J22" s="14"/>
      <c r="K22" s="14"/>
      <c r="L22" s="93"/>
      <c r="M22" s="95"/>
      <c r="N22" s="93"/>
      <c r="O22" s="95"/>
      <c r="P22" s="165"/>
      <c r="Q22" s="166"/>
      <c r="R22" s="167"/>
    </row>
    <row r="23" spans="1:44" ht="38.15" customHeight="1" thickBot="1" x14ac:dyDescent="0.6">
      <c r="A23" s="156"/>
      <c r="B23" s="157"/>
      <c r="C23" s="157"/>
      <c r="D23" s="157"/>
      <c r="E23" s="158"/>
      <c r="F23" s="122"/>
      <c r="G23" s="123"/>
      <c r="H23" s="122"/>
      <c r="I23" s="123"/>
      <c r="J23" s="16"/>
      <c r="K23" s="16"/>
      <c r="L23" s="122"/>
      <c r="M23" s="123"/>
      <c r="N23" s="122"/>
      <c r="O23" s="123"/>
      <c r="P23" s="159"/>
      <c r="Q23" s="160"/>
      <c r="R23" s="161"/>
    </row>
    <row r="24" spans="1:44" ht="18.5" thickTop="1" x14ac:dyDescent="0.55000000000000004">
      <c r="A24" s="124" t="s">
        <v>145</v>
      </c>
      <c r="B24" s="125"/>
      <c r="C24" s="125"/>
      <c r="D24" s="125"/>
      <c r="E24" s="125"/>
      <c r="F24" s="125"/>
      <c r="G24" s="125"/>
      <c r="H24" s="125"/>
      <c r="I24" s="125"/>
      <c r="J24" s="125"/>
      <c r="K24" s="125"/>
      <c r="L24" s="67">
        <v>3</v>
      </c>
      <c r="M24" s="12" t="s">
        <v>19</v>
      </c>
      <c r="N24" s="68">
        <v>7</v>
      </c>
      <c r="O24" s="13" t="s">
        <v>41</v>
      </c>
      <c r="P24" s="154">
        <f>SUM(P16:R23)</f>
        <v>645</v>
      </c>
      <c r="Q24" s="155"/>
      <c r="R24" s="15" t="s">
        <v>38</v>
      </c>
    </row>
    <row r="25" spans="1:44" ht="10" customHeight="1" x14ac:dyDescent="0.55000000000000004">
      <c r="A25" s="78"/>
      <c r="B25" s="78"/>
      <c r="C25" s="78"/>
      <c r="D25" s="78"/>
      <c r="E25" s="78"/>
      <c r="F25" s="78"/>
      <c r="G25" s="78"/>
      <c r="H25" s="78"/>
      <c r="I25" s="78"/>
      <c r="J25" s="78"/>
      <c r="K25" s="78"/>
      <c r="L25" s="78"/>
      <c r="M25" s="78"/>
      <c r="N25" s="78"/>
      <c r="O25" s="78"/>
      <c r="P25" s="78"/>
      <c r="Q25" s="78"/>
      <c r="R25" s="78"/>
    </row>
    <row r="26" spans="1:44" ht="10" customHeight="1" x14ac:dyDescent="0.55000000000000004">
      <c r="R26" s="79"/>
    </row>
    <row r="27" spans="1:44" x14ac:dyDescent="0.55000000000000004">
      <c r="A27" s="77" t="s">
        <v>193</v>
      </c>
    </row>
    <row r="28" spans="1:44" ht="10" customHeight="1" x14ac:dyDescent="0.55000000000000004">
      <c r="A28" s="75"/>
    </row>
    <row r="29" spans="1:44" x14ac:dyDescent="0.55000000000000004">
      <c r="A29" s="138" t="s">
        <v>149</v>
      </c>
      <c r="B29" s="138"/>
      <c r="C29" s="138"/>
      <c r="D29" s="138"/>
      <c r="E29" s="138"/>
    </row>
    <row r="30" spans="1:44" x14ac:dyDescent="0.55000000000000004">
      <c r="A30" s="139" t="s">
        <v>11</v>
      </c>
      <c r="B30" s="140"/>
      <c r="C30" s="141"/>
      <c r="D30" s="115" t="s">
        <v>148</v>
      </c>
      <c r="E30" s="116"/>
      <c r="F30" s="116"/>
      <c r="G30" s="116"/>
      <c r="H30" s="116"/>
      <c r="I30" s="116"/>
      <c r="J30" s="116"/>
      <c r="K30" s="117"/>
      <c r="L30" s="132" t="s">
        <v>40</v>
      </c>
      <c r="M30" s="133"/>
      <c r="N30" s="133"/>
      <c r="O30" s="133"/>
      <c r="P30" s="133"/>
      <c r="Q30" s="133"/>
      <c r="R30" s="134"/>
      <c r="AA30" s="92"/>
      <c r="AB30" s="92"/>
      <c r="AC30" s="92"/>
      <c r="AD30" s="92"/>
      <c r="AE30" s="92"/>
      <c r="AI30" s="92"/>
      <c r="AJ30" s="92"/>
      <c r="AK30" s="92"/>
      <c r="AL30" s="92"/>
      <c r="AM30" s="92"/>
      <c r="AN30" s="92"/>
      <c r="AO30" s="92"/>
      <c r="AP30" s="92"/>
      <c r="AQ30" s="92"/>
      <c r="AR30" s="92"/>
    </row>
    <row r="31" spans="1:44" ht="20.149999999999999" customHeight="1" x14ac:dyDescent="0.55000000000000004">
      <c r="A31" s="148"/>
      <c r="B31" s="149"/>
      <c r="C31" s="150"/>
      <c r="D31" s="145"/>
      <c r="E31" s="146"/>
      <c r="F31" s="146"/>
      <c r="G31" s="146"/>
      <c r="H31" s="146"/>
      <c r="I31" s="146"/>
      <c r="J31" s="146"/>
      <c r="K31" s="147"/>
      <c r="L31" s="151"/>
      <c r="M31" s="152"/>
      <c r="N31" s="152"/>
      <c r="O31" s="152"/>
      <c r="P31" s="152"/>
      <c r="Q31" s="152"/>
      <c r="R31" s="153"/>
      <c r="AA31" s="88"/>
      <c r="AB31" s="88"/>
      <c r="AC31" s="88"/>
      <c r="AD31" s="88"/>
      <c r="AE31" s="88"/>
      <c r="AI31" s="88"/>
      <c r="AJ31" s="88"/>
      <c r="AK31" s="88"/>
      <c r="AL31" s="88"/>
      <c r="AM31" s="88"/>
      <c r="AN31" s="88"/>
      <c r="AO31" s="88"/>
      <c r="AP31" s="88"/>
      <c r="AQ31" s="88"/>
      <c r="AR31" s="88"/>
    </row>
    <row r="32" spans="1:44" ht="20.149999999999999" customHeight="1" x14ac:dyDescent="0.55000000000000004">
      <c r="A32" s="142"/>
      <c r="B32" s="143"/>
      <c r="C32" s="144"/>
      <c r="D32" s="145"/>
      <c r="E32" s="146"/>
      <c r="F32" s="146"/>
      <c r="G32" s="146"/>
      <c r="H32" s="146"/>
      <c r="I32" s="146"/>
      <c r="J32" s="146"/>
      <c r="K32" s="147"/>
      <c r="L32" s="89"/>
      <c r="M32" s="90"/>
      <c r="N32" s="90"/>
      <c r="O32" s="90"/>
      <c r="P32" s="90"/>
      <c r="Q32" s="90"/>
      <c r="R32" s="91"/>
      <c r="AA32" s="88"/>
      <c r="AB32" s="88"/>
      <c r="AC32" s="88"/>
      <c r="AD32" s="88"/>
      <c r="AE32" s="88"/>
      <c r="AI32" s="88"/>
      <c r="AJ32" s="88"/>
      <c r="AK32" s="88"/>
      <c r="AL32" s="88"/>
      <c r="AM32" s="88"/>
      <c r="AN32" s="88"/>
      <c r="AO32" s="88"/>
      <c r="AP32" s="88"/>
      <c r="AQ32" s="88"/>
      <c r="AR32" s="88"/>
    </row>
    <row r="33" spans="1:44" ht="20.149999999999999" customHeight="1" x14ac:dyDescent="0.55000000000000004">
      <c r="A33" s="142"/>
      <c r="B33" s="143"/>
      <c r="C33" s="144"/>
      <c r="D33" s="135"/>
      <c r="E33" s="136"/>
      <c r="F33" s="136"/>
      <c r="G33" s="136"/>
      <c r="H33" s="136"/>
      <c r="I33" s="136"/>
      <c r="J33" s="136"/>
      <c r="K33" s="137"/>
      <c r="L33" s="89"/>
      <c r="M33" s="90"/>
      <c r="N33" s="90"/>
      <c r="O33" s="90"/>
      <c r="P33" s="90"/>
      <c r="Q33" s="90"/>
      <c r="R33" s="91"/>
      <c r="AA33" s="88"/>
      <c r="AB33" s="88"/>
      <c r="AC33" s="88"/>
      <c r="AD33" s="88"/>
      <c r="AE33" s="88"/>
      <c r="AI33" s="88"/>
      <c r="AJ33" s="88"/>
      <c r="AK33" s="88"/>
      <c r="AL33" s="88"/>
      <c r="AM33" s="88"/>
      <c r="AN33" s="88"/>
      <c r="AO33" s="88"/>
      <c r="AP33" s="88"/>
      <c r="AQ33" s="88"/>
      <c r="AR33" s="88"/>
    </row>
    <row r="34" spans="1:44" ht="10" customHeight="1" x14ac:dyDescent="0.55000000000000004">
      <c r="A34" s="72"/>
      <c r="B34" s="72"/>
      <c r="C34" s="72"/>
      <c r="D34" s="76"/>
      <c r="E34" s="76"/>
      <c r="F34" s="76"/>
      <c r="G34" s="76"/>
      <c r="H34" s="76"/>
      <c r="I34" s="76"/>
      <c r="J34" s="76"/>
      <c r="K34" s="76"/>
      <c r="L34" s="76"/>
      <c r="M34" s="76"/>
      <c r="N34" s="76"/>
      <c r="O34" s="76"/>
      <c r="P34" s="76"/>
      <c r="Q34" s="76"/>
      <c r="R34" s="76"/>
      <c r="AA34" s="72"/>
      <c r="AB34" s="72"/>
      <c r="AC34" s="72"/>
      <c r="AD34" s="72"/>
      <c r="AE34" s="72"/>
      <c r="AI34" s="72"/>
      <c r="AJ34" s="72"/>
      <c r="AK34" s="72"/>
      <c r="AL34" s="72"/>
      <c r="AM34" s="72"/>
      <c r="AN34" s="72"/>
      <c r="AO34" s="72"/>
      <c r="AP34" s="72"/>
      <c r="AQ34" s="72"/>
      <c r="AR34" s="72"/>
    </row>
    <row r="35" spans="1:44" ht="20.149999999999999" customHeight="1" x14ac:dyDescent="0.55000000000000004">
      <c r="A35" s="138" t="s">
        <v>150</v>
      </c>
      <c r="B35" s="138"/>
      <c r="C35" s="138"/>
      <c r="D35" s="138"/>
      <c r="E35" s="138"/>
      <c r="F35" s="76"/>
      <c r="G35" s="76"/>
      <c r="H35" s="76"/>
      <c r="I35" s="76"/>
      <c r="J35" s="76"/>
      <c r="K35" s="76"/>
      <c r="L35" s="76"/>
      <c r="M35" s="76"/>
      <c r="N35" s="76"/>
      <c r="O35" s="76"/>
      <c r="P35" s="76"/>
      <c r="Q35" s="76"/>
      <c r="R35" s="76"/>
      <c r="AA35" s="72"/>
      <c r="AB35" s="72"/>
      <c r="AC35" s="72"/>
      <c r="AD35" s="72"/>
      <c r="AE35" s="72"/>
      <c r="AI35" s="72"/>
      <c r="AJ35" s="72"/>
      <c r="AK35" s="72"/>
      <c r="AL35" s="72"/>
      <c r="AM35" s="72"/>
      <c r="AN35" s="72"/>
      <c r="AO35" s="72"/>
      <c r="AP35" s="72"/>
      <c r="AQ35" s="72"/>
      <c r="AR35" s="72"/>
    </row>
    <row r="36" spans="1:44" x14ac:dyDescent="0.55000000000000004">
      <c r="A36" s="139" t="s">
        <v>11</v>
      </c>
      <c r="B36" s="140"/>
      <c r="C36" s="141"/>
      <c r="D36" s="139" t="s">
        <v>161</v>
      </c>
      <c r="E36" s="116"/>
      <c r="F36" s="116"/>
      <c r="G36" s="116"/>
      <c r="H36" s="116"/>
      <c r="I36" s="116"/>
      <c r="J36" s="116"/>
      <c r="K36" s="117"/>
      <c r="L36" s="132" t="s">
        <v>40</v>
      </c>
      <c r="M36" s="133"/>
      <c r="N36" s="133"/>
      <c r="O36" s="133"/>
      <c r="P36" s="133"/>
      <c r="Q36" s="133"/>
      <c r="R36" s="134"/>
      <c r="AA36" s="92"/>
      <c r="AB36" s="92"/>
      <c r="AC36" s="92"/>
      <c r="AD36" s="92"/>
      <c r="AE36" s="92"/>
      <c r="AI36" s="92"/>
      <c r="AJ36" s="92"/>
      <c r="AK36" s="92"/>
      <c r="AL36" s="92"/>
      <c r="AM36" s="92"/>
      <c r="AN36" s="92"/>
      <c r="AO36" s="92"/>
      <c r="AP36" s="92"/>
      <c r="AQ36" s="92"/>
      <c r="AR36" s="92"/>
    </row>
    <row r="37" spans="1:44" ht="20.149999999999999" customHeight="1" x14ac:dyDescent="0.55000000000000004">
      <c r="A37" s="142"/>
      <c r="B37" s="143"/>
      <c r="C37" s="144"/>
      <c r="D37" s="135"/>
      <c r="E37" s="136"/>
      <c r="F37" s="136"/>
      <c r="G37" s="136"/>
      <c r="H37" s="136"/>
      <c r="I37" s="136"/>
      <c r="J37" s="136"/>
      <c r="K37" s="137"/>
      <c r="L37" s="89"/>
      <c r="M37" s="90"/>
      <c r="N37" s="90"/>
      <c r="O37" s="90"/>
      <c r="P37" s="90"/>
      <c r="Q37" s="90"/>
      <c r="R37" s="91"/>
      <c r="AA37" s="88"/>
      <c r="AB37" s="88"/>
      <c r="AC37" s="88"/>
      <c r="AD37" s="88"/>
      <c r="AE37" s="88"/>
      <c r="AI37" s="88"/>
      <c r="AJ37" s="88"/>
      <c r="AK37" s="88"/>
      <c r="AL37" s="88"/>
      <c r="AM37" s="88"/>
      <c r="AN37" s="88"/>
      <c r="AO37" s="88"/>
      <c r="AP37" s="88"/>
      <c r="AQ37" s="88"/>
      <c r="AR37" s="88"/>
    </row>
    <row r="38" spans="1:44" ht="20.149999999999999" customHeight="1" x14ac:dyDescent="0.55000000000000004">
      <c r="A38" s="142"/>
      <c r="B38" s="143"/>
      <c r="C38" s="144"/>
      <c r="D38" s="135"/>
      <c r="E38" s="136"/>
      <c r="F38" s="136"/>
      <c r="G38" s="136"/>
      <c r="H38" s="136"/>
      <c r="I38" s="136"/>
      <c r="J38" s="136"/>
      <c r="K38" s="137"/>
      <c r="L38" s="89"/>
      <c r="M38" s="90"/>
      <c r="N38" s="90"/>
      <c r="O38" s="90"/>
      <c r="P38" s="90"/>
      <c r="Q38" s="90"/>
      <c r="R38" s="91"/>
      <c r="AA38" s="88"/>
      <c r="AB38" s="88"/>
      <c r="AC38" s="88"/>
      <c r="AD38" s="88"/>
      <c r="AE38" s="88"/>
      <c r="AI38" s="88"/>
      <c r="AJ38" s="88"/>
      <c r="AK38" s="88"/>
      <c r="AL38" s="88"/>
      <c r="AM38" s="88"/>
      <c r="AN38" s="88"/>
      <c r="AO38" s="88"/>
      <c r="AP38" s="88"/>
      <c r="AQ38" s="88"/>
      <c r="AR38" s="88"/>
    </row>
    <row r="39" spans="1:44" ht="20.149999999999999" customHeight="1" x14ac:dyDescent="0.55000000000000004">
      <c r="A39" s="142"/>
      <c r="B39" s="143"/>
      <c r="C39" s="144"/>
      <c r="D39" s="135"/>
      <c r="E39" s="136"/>
      <c r="F39" s="136"/>
      <c r="G39" s="136"/>
      <c r="H39" s="136"/>
      <c r="I39" s="136"/>
      <c r="J39" s="136"/>
      <c r="K39" s="137"/>
      <c r="L39" s="89"/>
      <c r="M39" s="90"/>
      <c r="N39" s="90"/>
      <c r="O39" s="90"/>
      <c r="P39" s="90"/>
      <c r="Q39" s="90"/>
      <c r="R39" s="91"/>
      <c r="AA39" s="88"/>
      <c r="AB39" s="88"/>
      <c r="AC39" s="88"/>
      <c r="AD39" s="88"/>
      <c r="AE39" s="88"/>
      <c r="AI39" s="88"/>
      <c r="AJ39" s="88"/>
      <c r="AK39" s="88"/>
      <c r="AL39" s="88"/>
      <c r="AM39" s="88"/>
      <c r="AN39" s="88"/>
      <c r="AO39" s="88"/>
      <c r="AP39" s="88"/>
      <c r="AQ39" s="88"/>
      <c r="AR39" s="88"/>
    </row>
    <row r="40" spans="1:44" x14ac:dyDescent="0.55000000000000004">
      <c r="D40" s="80"/>
      <c r="E40" s="80"/>
      <c r="F40" s="80"/>
      <c r="G40" s="80"/>
      <c r="H40" s="80"/>
      <c r="I40" s="80"/>
      <c r="J40" s="80"/>
      <c r="K40" s="80"/>
    </row>
  </sheetData>
  <protectedRanges>
    <protectedRange sqref="E5:K6 L6 P16:R23 AA31:AE35 AI31:AR35 A31:C34 AA37:AE39 AI37:AR39 A37:C39 B35:C35 N37:R39 N31:R35 A16:K23" name="範囲1"/>
  </protectedRanges>
  <mergeCells count="114">
    <mergeCell ref="A1:D1"/>
    <mergeCell ref="K1:R1"/>
    <mergeCell ref="E3:K3"/>
    <mergeCell ref="A5:D5"/>
    <mergeCell ref="E5:J5"/>
    <mergeCell ref="L5:R5"/>
    <mergeCell ref="A15:E15"/>
    <mergeCell ref="F15:G15"/>
    <mergeCell ref="H15:I15"/>
    <mergeCell ref="L15:M15"/>
    <mergeCell ref="N15:O15"/>
    <mergeCell ref="P15:R15"/>
    <mergeCell ref="E6:J6"/>
    <mergeCell ref="L6:R6"/>
    <mergeCell ref="A8:R8"/>
    <mergeCell ref="A9:R9"/>
    <mergeCell ref="A10:R10"/>
    <mergeCell ref="A14:E14"/>
    <mergeCell ref="F14:I14"/>
    <mergeCell ref="J14:K14"/>
    <mergeCell ref="L14:O14"/>
    <mergeCell ref="P14:R14"/>
    <mergeCell ref="A17:E17"/>
    <mergeCell ref="F17:G17"/>
    <mergeCell ref="H17:I17"/>
    <mergeCell ref="L17:M17"/>
    <mergeCell ref="N17:O17"/>
    <mergeCell ref="P17:R17"/>
    <mergeCell ref="A16:E16"/>
    <mergeCell ref="F16:G16"/>
    <mergeCell ref="H16:I16"/>
    <mergeCell ref="L16:M16"/>
    <mergeCell ref="N16:O16"/>
    <mergeCell ref="P16:R16"/>
    <mergeCell ref="A19:E19"/>
    <mergeCell ref="F19:G19"/>
    <mergeCell ref="H19:I19"/>
    <mergeCell ref="L19:M19"/>
    <mergeCell ref="N19:O19"/>
    <mergeCell ref="P19:R19"/>
    <mergeCell ref="A18:E18"/>
    <mergeCell ref="F18:G18"/>
    <mergeCell ref="H18:I18"/>
    <mergeCell ref="L18:M18"/>
    <mergeCell ref="N18:O18"/>
    <mergeCell ref="P18:R18"/>
    <mergeCell ref="A21:E21"/>
    <mergeCell ref="F21:G21"/>
    <mergeCell ref="H21:I21"/>
    <mergeCell ref="L21:M21"/>
    <mergeCell ref="N21:O21"/>
    <mergeCell ref="P21:R21"/>
    <mergeCell ref="A20:E20"/>
    <mergeCell ref="F20:G20"/>
    <mergeCell ref="H20:I20"/>
    <mergeCell ref="L20:M20"/>
    <mergeCell ref="N20:O20"/>
    <mergeCell ref="P20:R20"/>
    <mergeCell ref="A23:E23"/>
    <mergeCell ref="F23:G23"/>
    <mergeCell ref="H23:I23"/>
    <mergeCell ref="L23:M23"/>
    <mergeCell ref="N23:O23"/>
    <mergeCell ref="P23:R23"/>
    <mergeCell ref="A22:E22"/>
    <mergeCell ref="F22:G22"/>
    <mergeCell ref="H22:I22"/>
    <mergeCell ref="L22:M22"/>
    <mergeCell ref="N22:O22"/>
    <mergeCell ref="P22:R22"/>
    <mergeCell ref="AA30:AE30"/>
    <mergeCell ref="AI30:AR30"/>
    <mergeCell ref="A31:C31"/>
    <mergeCell ref="D31:K31"/>
    <mergeCell ref="L31:R31"/>
    <mergeCell ref="AA31:AE31"/>
    <mergeCell ref="AI31:AR31"/>
    <mergeCell ref="A24:K24"/>
    <mergeCell ref="P24:Q24"/>
    <mergeCell ref="A29:E29"/>
    <mergeCell ref="A30:C30"/>
    <mergeCell ref="D30:K30"/>
    <mergeCell ref="L30:R30"/>
    <mergeCell ref="A35:E35"/>
    <mergeCell ref="A36:C36"/>
    <mergeCell ref="D36:K36"/>
    <mergeCell ref="L36:R36"/>
    <mergeCell ref="AA36:AE36"/>
    <mergeCell ref="AI36:AR36"/>
    <mergeCell ref="A32:C32"/>
    <mergeCell ref="D32:K32"/>
    <mergeCell ref="L32:R32"/>
    <mergeCell ref="AA32:AE32"/>
    <mergeCell ref="AI32:AR32"/>
    <mergeCell ref="A33:C33"/>
    <mergeCell ref="D33:K33"/>
    <mergeCell ref="L33:R33"/>
    <mergeCell ref="AA33:AE33"/>
    <mergeCell ref="AI33:AR33"/>
    <mergeCell ref="A39:C39"/>
    <mergeCell ref="D39:K39"/>
    <mergeCell ref="L39:R39"/>
    <mergeCell ref="AA39:AE39"/>
    <mergeCell ref="AI39:AR39"/>
    <mergeCell ref="A37:C37"/>
    <mergeCell ref="D37:K37"/>
    <mergeCell ref="L37:R37"/>
    <mergeCell ref="AA37:AE37"/>
    <mergeCell ref="AI37:AR37"/>
    <mergeCell ref="A38:C38"/>
    <mergeCell ref="D38:K38"/>
    <mergeCell ref="L38:R38"/>
    <mergeCell ref="AA38:AE38"/>
    <mergeCell ref="AI38:AR38"/>
  </mergeCells>
  <phoneticPr fontId="2"/>
  <pageMargins left="0.70866141732283472" right="0.70866141732283472" top="0.59055118110236227" bottom="0.39370078740157483" header="0.31496062992125984" footer="0.31496062992125984"/>
  <pageSetup paperSize="9" scale="90" fitToHeight="0"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リスト!$I$2:$I$23</xm:f>
          </x14:formula1>
          <xm:sqref>D37:K39</xm:sqref>
        </x14:dataValidation>
        <x14:dataValidation type="list" allowBlank="1" showInputMessage="1" showErrorMessage="1">
          <x14:formula1>
            <xm:f>リスト!$E$2:$E$6</xm:f>
          </x14:formula1>
          <xm:sqref>AI31:AI35 AA37:AA39 AI37:AI39 AA31:AA35</xm:sqref>
        </x14:dataValidation>
        <x14:dataValidation type="list" allowBlank="1" showInputMessage="1" showErrorMessage="1">
          <x14:formula1>
            <xm:f>リスト!$A$2:$A$5</xm:f>
          </x14:formula1>
          <xm:sqref>F16:G23</xm:sqref>
        </x14:dataValidation>
        <x14:dataValidation type="list" allowBlank="1" showInputMessage="1" showErrorMessage="1">
          <x14:formula1>
            <xm:f>リスト!$C$2:$C$8</xm:f>
          </x14:formula1>
          <xm:sqref>H16:I23</xm:sqref>
        </x14:dataValidation>
        <x14:dataValidation type="list" allowBlank="1" showInputMessage="1" showErrorMessage="1">
          <x14:formula1>
            <xm:f>リスト!$E$2:$E$3</xm:f>
          </x14:formula1>
          <xm:sqref>A34:C34</xm:sqref>
        </x14:dataValidation>
        <x14:dataValidation type="list" allowBlank="1" showInputMessage="1" showErrorMessage="1">
          <x14:formula1>
            <xm:f>リスト!$E$2</xm:f>
          </x14:formula1>
          <xm:sqref>A31:C33</xm:sqref>
        </x14:dataValidation>
        <x14:dataValidation type="list" allowBlank="1" showInputMessage="1" showErrorMessage="1">
          <x14:formula1>
            <xm:f>リスト!$E$3</xm:f>
          </x14:formula1>
          <xm:sqref>A37:C39</xm:sqref>
        </x14:dataValidation>
        <x14:dataValidation type="list" allowBlank="1" showInputMessage="1" showErrorMessage="1">
          <x14:formula1>
            <xm:f>リスト!$G$2:$G$6</xm:f>
          </x14:formula1>
          <xm:sqref>D31:K33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0"/>
  <sheetViews>
    <sheetView showGridLines="0" showZeros="0" view="pageBreakPreview" topLeftCell="A4" zoomScale="80" zoomScaleNormal="100" zoomScaleSheetLayoutView="80" workbookViewId="0">
      <selection activeCell="AF17" sqref="AF16:AF17"/>
    </sheetView>
  </sheetViews>
  <sheetFormatPr defaultColWidth="9" defaultRowHeight="18" x14ac:dyDescent="0.55000000000000004"/>
  <cols>
    <col min="1" max="9" width="3.58203125" style="1" customWidth="1"/>
    <col min="10" max="11" width="14.58203125" style="1" customWidth="1"/>
    <col min="12" max="12" width="3.58203125" style="1" customWidth="1"/>
    <col min="13" max="13" width="4.58203125" style="1" customWidth="1"/>
    <col min="14" max="14" width="3.58203125" style="1" customWidth="1"/>
    <col min="15" max="15" width="4.58203125" style="1" customWidth="1"/>
    <col min="16" max="48" width="3.58203125" style="1" customWidth="1"/>
    <col min="49" max="16384" width="9" style="1"/>
  </cols>
  <sheetData>
    <row r="1" spans="1:18" ht="21" customHeight="1" thickBot="1" x14ac:dyDescent="0.6">
      <c r="A1" s="106" t="s">
        <v>142</v>
      </c>
      <c r="B1" s="107"/>
      <c r="C1" s="107"/>
      <c r="D1" s="108"/>
      <c r="K1" s="177" t="s">
        <v>192</v>
      </c>
      <c r="L1" s="177"/>
      <c r="M1" s="177"/>
      <c r="N1" s="177"/>
      <c r="O1" s="177"/>
      <c r="P1" s="177"/>
      <c r="Q1" s="177"/>
      <c r="R1" s="177"/>
    </row>
    <row r="2" spans="1:18" ht="10" customHeight="1" x14ac:dyDescent="0.55000000000000004">
      <c r="A2" s="69"/>
      <c r="B2" s="69"/>
      <c r="C2" s="69"/>
      <c r="D2" s="69"/>
      <c r="K2" s="74"/>
      <c r="L2" s="74"/>
      <c r="M2" s="74"/>
      <c r="N2" s="74"/>
      <c r="O2" s="74"/>
      <c r="P2" s="74"/>
      <c r="Q2" s="74"/>
      <c r="R2" s="74"/>
    </row>
    <row r="3" spans="1:18" ht="21" x14ac:dyDescent="0.55000000000000004">
      <c r="E3" s="109" t="s">
        <v>141</v>
      </c>
      <c r="F3" s="109"/>
      <c r="G3" s="109"/>
      <c r="H3" s="109"/>
      <c r="I3" s="109"/>
      <c r="J3" s="109"/>
      <c r="K3" s="109"/>
      <c r="L3" s="70"/>
      <c r="M3" s="81"/>
      <c r="N3" s="70"/>
      <c r="O3" s="70"/>
      <c r="P3" s="70"/>
      <c r="Q3" s="70"/>
      <c r="R3" s="70"/>
    </row>
    <row r="4" spans="1:18" ht="15" customHeight="1" x14ac:dyDescent="0.55000000000000004">
      <c r="A4" s="2"/>
      <c r="B4" s="2"/>
      <c r="C4" s="2"/>
      <c r="D4" s="2"/>
      <c r="E4" s="71"/>
      <c r="F4" s="2"/>
      <c r="G4" s="2"/>
      <c r="H4" s="2"/>
      <c r="I4" s="2"/>
      <c r="J4" s="2"/>
      <c r="K4" s="2"/>
      <c r="L4" s="2"/>
      <c r="M4" s="2"/>
      <c r="N4" s="2"/>
      <c r="O4" s="2"/>
      <c r="P4" s="2"/>
      <c r="Q4" s="2"/>
      <c r="R4" s="2"/>
    </row>
    <row r="5" spans="1:18" ht="16.5" customHeight="1" x14ac:dyDescent="0.55000000000000004">
      <c r="A5" s="102" t="s">
        <v>9</v>
      </c>
      <c r="B5" s="103"/>
      <c r="C5" s="103"/>
      <c r="D5" s="104"/>
      <c r="E5" s="178" t="s">
        <v>164</v>
      </c>
      <c r="F5" s="178"/>
      <c r="G5" s="178"/>
      <c r="H5" s="178"/>
      <c r="I5" s="178"/>
      <c r="J5" s="178"/>
      <c r="K5" s="2"/>
      <c r="L5" s="105"/>
      <c r="M5" s="105"/>
      <c r="N5" s="105"/>
      <c r="O5" s="105"/>
      <c r="P5" s="105"/>
      <c r="Q5" s="105"/>
      <c r="R5" s="105"/>
    </row>
    <row r="6" spans="1:18" ht="35.25" customHeight="1" x14ac:dyDescent="0.55000000000000004">
      <c r="A6" s="4" t="s">
        <v>7</v>
      </c>
      <c r="B6" s="4"/>
      <c r="C6" s="4"/>
      <c r="D6" s="4"/>
      <c r="E6" s="185" t="s">
        <v>163</v>
      </c>
      <c r="F6" s="185"/>
      <c r="G6" s="185"/>
      <c r="H6" s="185"/>
      <c r="I6" s="185"/>
      <c r="J6" s="185"/>
      <c r="K6" s="73"/>
      <c r="L6" s="88"/>
      <c r="M6" s="88"/>
      <c r="N6" s="88"/>
      <c r="O6" s="88"/>
      <c r="P6" s="88"/>
      <c r="Q6" s="88"/>
      <c r="R6" s="88"/>
    </row>
    <row r="7" spans="1:18" x14ac:dyDescent="0.55000000000000004">
      <c r="A7" s="2"/>
      <c r="B7" s="2"/>
      <c r="C7" s="2"/>
      <c r="D7" s="2"/>
      <c r="E7" s="2"/>
      <c r="F7" s="2"/>
      <c r="G7" s="2"/>
      <c r="H7" s="2"/>
      <c r="I7" s="2"/>
      <c r="J7" s="2"/>
      <c r="K7" s="2"/>
      <c r="L7" s="2"/>
      <c r="M7" s="2"/>
      <c r="N7" s="2"/>
      <c r="O7" s="2"/>
      <c r="P7" s="2"/>
      <c r="Q7" s="2"/>
      <c r="R7" s="2"/>
    </row>
    <row r="8" spans="1:18" x14ac:dyDescent="0.55000000000000004">
      <c r="A8" s="186" t="s">
        <v>199</v>
      </c>
      <c r="B8" s="186"/>
      <c r="C8" s="186"/>
      <c r="D8" s="186"/>
      <c r="E8" s="186"/>
      <c r="F8" s="186"/>
      <c r="G8" s="186"/>
      <c r="H8" s="186"/>
      <c r="I8" s="186"/>
      <c r="J8" s="186"/>
      <c r="K8" s="186"/>
      <c r="L8" s="186"/>
      <c r="M8" s="186"/>
      <c r="N8" s="186"/>
      <c r="O8" s="186"/>
      <c r="P8" s="186"/>
      <c r="Q8" s="186"/>
      <c r="R8" s="186"/>
    </row>
    <row r="9" spans="1:18" x14ac:dyDescent="0.55000000000000004">
      <c r="A9" s="186" t="s">
        <v>200</v>
      </c>
      <c r="B9" s="186"/>
      <c r="C9" s="186"/>
      <c r="D9" s="186"/>
      <c r="E9" s="186"/>
      <c r="F9" s="186"/>
      <c r="G9" s="186"/>
      <c r="H9" s="186"/>
      <c r="I9" s="186"/>
      <c r="J9" s="186"/>
      <c r="K9" s="186"/>
      <c r="L9" s="186"/>
      <c r="M9" s="186"/>
      <c r="N9" s="186"/>
      <c r="O9" s="186"/>
      <c r="P9" s="186"/>
      <c r="Q9" s="186"/>
      <c r="R9" s="186"/>
    </row>
    <row r="10" spans="1:18" ht="28.5" customHeight="1" x14ac:dyDescent="0.55000000000000004">
      <c r="A10" s="187" t="s">
        <v>201</v>
      </c>
      <c r="B10" s="187"/>
      <c r="C10" s="187"/>
      <c r="D10" s="187"/>
      <c r="E10" s="187"/>
      <c r="F10" s="187"/>
      <c r="G10" s="187"/>
      <c r="H10" s="187"/>
      <c r="I10" s="187"/>
      <c r="J10" s="187"/>
      <c r="K10" s="187"/>
      <c r="L10" s="187"/>
      <c r="M10" s="187"/>
      <c r="N10" s="187"/>
      <c r="O10" s="187"/>
      <c r="P10" s="187"/>
      <c r="Q10" s="187"/>
      <c r="R10" s="187"/>
    </row>
    <row r="11" spans="1:18" x14ac:dyDescent="0.55000000000000004">
      <c r="A11" s="3" t="s">
        <v>202</v>
      </c>
      <c r="B11" s="3"/>
      <c r="C11" s="3"/>
      <c r="D11" s="3"/>
      <c r="E11" s="3"/>
      <c r="F11" s="3"/>
      <c r="G11" s="3"/>
      <c r="H11" s="3"/>
      <c r="I11" s="3"/>
      <c r="J11" s="3"/>
      <c r="K11" s="3"/>
      <c r="L11" s="3"/>
      <c r="M11" s="3"/>
      <c r="N11" s="3"/>
      <c r="O11" s="3"/>
      <c r="P11" s="3"/>
      <c r="Q11" s="3"/>
      <c r="R11" s="3"/>
    </row>
    <row r="12" spans="1:18" ht="14.25" customHeight="1" x14ac:dyDescent="0.55000000000000004">
      <c r="A12" s="3"/>
      <c r="B12" s="3"/>
      <c r="C12" s="3"/>
      <c r="D12" s="3"/>
      <c r="E12" s="3"/>
      <c r="F12" s="3"/>
      <c r="G12" s="3"/>
      <c r="H12" s="3"/>
      <c r="I12" s="3"/>
      <c r="J12" s="3"/>
      <c r="K12" s="3"/>
      <c r="L12" s="3"/>
      <c r="M12" s="3"/>
      <c r="N12" s="3"/>
      <c r="O12" s="3"/>
      <c r="P12" s="3"/>
      <c r="Q12" s="3"/>
      <c r="R12" s="3"/>
    </row>
    <row r="13" spans="1:18" x14ac:dyDescent="0.55000000000000004">
      <c r="A13" s="77" t="s">
        <v>162</v>
      </c>
      <c r="B13" s="3"/>
      <c r="C13" s="3"/>
      <c r="D13" s="3"/>
      <c r="E13" s="3"/>
      <c r="F13" s="3"/>
      <c r="G13" s="3"/>
      <c r="H13" s="3"/>
      <c r="I13" s="3"/>
      <c r="J13" s="3"/>
      <c r="K13" s="3"/>
      <c r="L13" s="3"/>
      <c r="M13" s="3"/>
      <c r="N13" s="3"/>
      <c r="O13" s="3"/>
      <c r="P13" s="3"/>
      <c r="Q13" s="3"/>
      <c r="R13" s="3"/>
    </row>
    <row r="14" spans="1:18" ht="22.5" customHeight="1" x14ac:dyDescent="0.55000000000000004">
      <c r="A14" s="179" t="s">
        <v>4</v>
      </c>
      <c r="B14" s="180"/>
      <c r="C14" s="180"/>
      <c r="D14" s="180"/>
      <c r="E14" s="181"/>
      <c r="F14" s="179" t="s">
        <v>147</v>
      </c>
      <c r="G14" s="180"/>
      <c r="H14" s="180"/>
      <c r="I14" s="181"/>
      <c r="J14" s="182" t="s">
        <v>18</v>
      </c>
      <c r="K14" s="184"/>
      <c r="L14" s="182" t="s">
        <v>15</v>
      </c>
      <c r="M14" s="184"/>
      <c r="N14" s="184"/>
      <c r="O14" s="183"/>
      <c r="P14" s="182" t="s">
        <v>39</v>
      </c>
      <c r="Q14" s="184"/>
      <c r="R14" s="183"/>
    </row>
    <row r="15" spans="1:18" ht="22.5" customHeight="1" x14ac:dyDescent="0.55000000000000004">
      <c r="A15" s="179" t="s">
        <v>3</v>
      </c>
      <c r="B15" s="180"/>
      <c r="C15" s="180"/>
      <c r="D15" s="180"/>
      <c r="E15" s="181"/>
      <c r="F15" s="179" t="s">
        <v>11</v>
      </c>
      <c r="G15" s="181"/>
      <c r="H15" s="179" t="s">
        <v>146</v>
      </c>
      <c r="I15" s="181"/>
      <c r="J15" s="6" t="s">
        <v>16</v>
      </c>
      <c r="K15" s="7" t="s">
        <v>17</v>
      </c>
      <c r="L15" s="182" t="s">
        <v>19</v>
      </c>
      <c r="M15" s="183"/>
      <c r="N15" s="182" t="s">
        <v>143</v>
      </c>
      <c r="O15" s="183"/>
      <c r="P15" s="182" t="s">
        <v>38</v>
      </c>
      <c r="Q15" s="184"/>
      <c r="R15" s="183"/>
    </row>
    <row r="16" spans="1:18" ht="38.15" customHeight="1" x14ac:dyDescent="0.55000000000000004">
      <c r="A16" s="174" t="s">
        <v>166</v>
      </c>
      <c r="B16" s="175"/>
      <c r="C16" s="175"/>
      <c r="D16" s="175"/>
      <c r="E16" s="176"/>
      <c r="F16" s="171" t="s">
        <v>27</v>
      </c>
      <c r="G16" s="172"/>
      <c r="H16" s="171" t="s">
        <v>69</v>
      </c>
      <c r="I16" s="172"/>
      <c r="J16" s="66">
        <v>44166</v>
      </c>
      <c r="K16" s="66">
        <v>44844</v>
      </c>
      <c r="L16" s="171">
        <v>1</v>
      </c>
      <c r="M16" s="172"/>
      <c r="N16" s="171">
        <v>11</v>
      </c>
      <c r="O16" s="172"/>
      <c r="P16" s="171">
        <v>346</v>
      </c>
      <c r="Q16" s="173"/>
      <c r="R16" s="172"/>
    </row>
    <row r="17" spans="1:44" ht="38.15" customHeight="1" x14ac:dyDescent="0.55000000000000004">
      <c r="A17" s="168" t="s">
        <v>165</v>
      </c>
      <c r="B17" s="169"/>
      <c r="C17" s="169"/>
      <c r="D17" s="169"/>
      <c r="E17" s="170"/>
      <c r="F17" s="171" t="s">
        <v>27</v>
      </c>
      <c r="G17" s="172"/>
      <c r="H17" s="171" t="s">
        <v>67</v>
      </c>
      <c r="I17" s="172"/>
      <c r="J17" s="66">
        <v>43586</v>
      </c>
      <c r="K17" s="66">
        <v>44165</v>
      </c>
      <c r="L17" s="171">
        <v>1</v>
      </c>
      <c r="M17" s="172"/>
      <c r="N17" s="171">
        <v>7</v>
      </c>
      <c r="O17" s="172"/>
      <c r="P17" s="171">
        <v>290</v>
      </c>
      <c r="Q17" s="173"/>
      <c r="R17" s="172"/>
    </row>
    <row r="18" spans="1:44" ht="38.15" customHeight="1" x14ac:dyDescent="0.55000000000000004">
      <c r="A18" s="162"/>
      <c r="B18" s="163"/>
      <c r="C18" s="163"/>
      <c r="D18" s="163"/>
      <c r="E18" s="164"/>
      <c r="F18" s="93"/>
      <c r="G18" s="95"/>
      <c r="H18" s="93"/>
      <c r="I18" s="95"/>
      <c r="J18" s="14"/>
      <c r="K18" s="14"/>
      <c r="L18" s="93"/>
      <c r="M18" s="95"/>
      <c r="N18" s="93"/>
      <c r="O18" s="95"/>
      <c r="P18" s="165"/>
      <c r="Q18" s="166"/>
      <c r="R18" s="167"/>
    </row>
    <row r="19" spans="1:44" ht="38.15" customHeight="1" x14ac:dyDescent="0.55000000000000004">
      <c r="A19" s="162"/>
      <c r="B19" s="163"/>
      <c r="C19" s="163"/>
      <c r="D19" s="163"/>
      <c r="E19" s="164"/>
      <c r="F19" s="93"/>
      <c r="G19" s="95"/>
      <c r="H19" s="93"/>
      <c r="I19" s="95"/>
      <c r="J19" s="14"/>
      <c r="K19" s="14"/>
      <c r="L19" s="93"/>
      <c r="M19" s="95"/>
      <c r="N19" s="93"/>
      <c r="O19" s="95"/>
      <c r="P19" s="165"/>
      <c r="Q19" s="166"/>
      <c r="R19" s="167"/>
    </row>
    <row r="20" spans="1:44" ht="38.15" customHeight="1" x14ac:dyDescent="0.55000000000000004">
      <c r="A20" s="162"/>
      <c r="B20" s="163"/>
      <c r="C20" s="163"/>
      <c r="D20" s="163"/>
      <c r="E20" s="164"/>
      <c r="F20" s="93"/>
      <c r="G20" s="95"/>
      <c r="H20" s="93"/>
      <c r="I20" s="95"/>
      <c r="J20" s="14"/>
      <c r="K20" s="14"/>
      <c r="L20" s="93"/>
      <c r="M20" s="95"/>
      <c r="N20" s="93"/>
      <c r="O20" s="95"/>
      <c r="P20" s="165"/>
      <c r="Q20" s="166"/>
      <c r="R20" s="167"/>
    </row>
    <row r="21" spans="1:44" ht="38.15" customHeight="1" x14ac:dyDescent="0.55000000000000004">
      <c r="A21" s="162"/>
      <c r="B21" s="163"/>
      <c r="C21" s="163"/>
      <c r="D21" s="163"/>
      <c r="E21" s="164"/>
      <c r="F21" s="93"/>
      <c r="G21" s="95"/>
      <c r="H21" s="93"/>
      <c r="I21" s="95"/>
      <c r="J21" s="14"/>
      <c r="K21" s="14"/>
      <c r="L21" s="93"/>
      <c r="M21" s="95"/>
      <c r="N21" s="93"/>
      <c r="O21" s="95"/>
      <c r="P21" s="165"/>
      <c r="Q21" s="166"/>
      <c r="R21" s="167"/>
    </row>
    <row r="22" spans="1:44" ht="38.15" customHeight="1" x14ac:dyDescent="0.55000000000000004">
      <c r="A22" s="162"/>
      <c r="B22" s="163"/>
      <c r="C22" s="163"/>
      <c r="D22" s="163"/>
      <c r="E22" s="164"/>
      <c r="F22" s="93"/>
      <c r="G22" s="95"/>
      <c r="H22" s="93"/>
      <c r="I22" s="95"/>
      <c r="J22" s="14"/>
      <c r="K22" s="14"/>
      <c r="L22" s="93"/>
      <c r="M22" s="95"/>
      <c r="N22" s="93"/>
      <c r="O22" s="95"/>
      <c r="P22" s="165"/>
      <c r="Q22" s="166"/>
      <c r="R22" s="167"/>
    </row>
    <row r="23" spans="1:44" ht="38.15" customHeight="1" thickBot="1" x14ac:dyDescent="0.6">
      <c r="A23" s="156"/>
      <c r="B23" s="157"/>
      <c r="C23" s="157"/>
      <c r="D23" s="157"/>
      <c r="E23" s="158"/>
      <c r="F23" s="122"/>
      <c r="G23" s="123"/>
      <c r="H23" s="122"/>
      <c r="I23" s="123"/>
      <c r="J23" s="16"/>
      <c r="K23" s="16"/>
      <c r="L23" s="122"/>
      <c r="M23" s="123"/>
      <c r="N23" s="122"/>
      <c r="O23" s="123"/>
      <c r="P23" s="159"/>
      <c r="Q23" s="160"/>
      <c r="R23" s="161"/>
    </row>
    <row r="24" spans="1:44" ht="18.5" thickTop="1" x14ac:dyDescent="0.55000000000000004">
      <c r="A24" s="124" t="s">
        <v>145</v>
      </c>
      <c r="B24" s="125"/>
      <c r="C24" s="125"/>
      <c r="D24" s="125"/>
      <c r="E24" s="125"/>
      <c r="F24" s="125"/>
      <c r="G24" s="125"/>
      <c r="H24" s="125"/>
      <c r="I24" s="125"/>
      <c r="J24" s="125"/>
      <c r="K24" s="125"/>
      <c r="L24" s="67">
        <v>3</v>
      </c>
      <c r="M24" s="12" t="s">
        <v>19</v>
      </c>
      <c r="N24" s="68">
        <v>6</v>
      </c>
      <c r="O24" s="13" t="s">
        <v>41</v>
      </c>
      <c r="P24" s="154">
        <f>SUM(P16:R23)</f>
        <v>636</v>
      </c>
      <c r="Q24" s="155"/>
      <c r="R24" s="15" t="s">
        <v>38</v>
      </c>
    </row>
    <row r="25" spans="1:44" ht="10" customHeight="1" x14ac:dyDescent="0.55000000000000004">
      <c r="A25" s="78"/>
      <c r="B25" s="78"/>
      <c r="C25" s="78"/>
      <c r="D25" s="78"/>
      <c r="E25" s="78"/>
      <c r="F25" s="78"/>
      <c r="G25" s="78"/>
      <c r="H25" s="78"/>
      <c r="I25" s="78"/>
      <c r="J25" s="78"/>
      <c r="K25" s="78"/>
      <c r="L25" s="78"/>
      <c r="M25" s="78"/>
      <c r="N25" s="78"/>
      <c r="O25" s="78"/>
      <c r="P25" s="78"/>
      <c r="Q25" s="78"/>
      <c r="R25" s="78"/>
    </row>
    <row r="26" spans="1:44" ht="10" customHeight="1" x14ac:dyDescent="0.55000000000000004">
      <c r="R26" s="79"/>
    </row>
    <row r="27" spans="1:44" x14ac:dyDescent="0.55000000000000004">
      <c r="A27" s="77" t="s">
        <v>193</v>
      </c>
    </row>
    <row r="28" spans="1:44" ht="10" customHeight="1" x14ac:dyDescent="0.55000000000000004">
      <c r="A28" s="75"/>
    </row>
    <row r="29" spans="1:44" x14ac:dyDescent="0.55000000000000004">
      <c r="A29" s="138" t="s">
        <v>149</v>
      </c>
      <c r="B29" s="138"/>
      <c r="C29" s="138"/>
      <c r="D29" s="138"/>
      <c r="E29" s="138"/>
    </row>
    <row r="30" spans="1:44" x14ac:dyDescent="0.55000000000000004">
      <c r="A30" s="139" t="s">
        <v>11</v>
      </c>
      <c r="B30" s="140"/>
      <c r="C30" s="141"/>
      <c r="D30" s="115" t="s">
        <v>148</v>
      </c>
      <c r="E30" s="116"/>
      <c r="F30" s="116"/>
      <c r="G30" s="116"/>
      <c r="H30" s="116"/>
      <c r="I30" s="116"/>
      <c r="J30" s="116"/>
      <c r="K30" s="117"/>
      <c r="L30" s="132" t="s">
        <v>40</v>
      </c>
      <c r="M30" s="133"/>
      <c r="N30" s="133"/>
      <c r="O30" s="133"/>
      <c r="P30" s="133"/>
      <c r="Q30" s="133"/>
      <c r="R30" s="134"/>
      <c r="AA30" s="92"/>
      <c r="AB30" s="92"/>
      <c r="AC30" s="92"/>
      <c r="AD30" s="92"/>
      <c r="AE30" s="92"/>
      <c r="AI30" s="92"/>
      <c r="AJ30" s="92"/>
      <c r="AK30" s="92"/>
      <c r="AL30" s="92"/>
      <c r="AM30" s="92"/>
      <c r="AN30" s="92"/>
      <c r="AO30" s="92"/>
      <c r="AP30" s="92"/>
      <c r="AQ30" s="92"/>
      <c r="AR30" s="92"/>
    </row>
    <row r="31" spans="1:44" ht="20.149999999999999" customHeight="1" x14ac:dyDescent="0.55000000000000004">
      <c r="A31" s="148" t="s">
        <v>151</v>
      </c>
      <c r="B31" s="149"/>
      <c r="C31" s="150"/>
      <c r="D31" s="145" t="s">
        <v>156</v>
      </c>
      <c r="E31" s="146"/>
      <c r="F31" s="146"/>
      <c r="G31" s="146"/>
      <c r="H31" s="146"/>
      <c r="I31" s="146"/>
      <c r="J31" s="146"/>
      <c r="K31" s="147"/>
      <c r="L31" s="151">
        <v>44287</v>
      </c>
      <c r="M31" s="152"/>
      <c r="N31" s="152"/>
      <c r="O31" s="152"/>
      <c r="P31" s="152"/>
      <c r="Q31" s="152"/>
      <c r="R31" s="153"/>
      <c r="AA31" s="88"/>
      <c r="AB31" s="88"/>
      <c r="AC31" s="88"/>
      <c r="AD31" s="88"/>
      <c r="AE31" s="88"/>
      <c r="AI31" s="88"/>
      <c r="AJ31" s="88"/>
      <c r="AK31" s="88"/>
      <c r="AL31" s="88"/>
      <c r="AM31" s="88"/>
      <c r="AN31" s="88"/>
      <c r="AO31" s="88"/>
      <c r="AP31" s="88"/>
      <c r="AQ31" s="88"/>
      <c r="AR31" s="88"/>
    </row>
    <row r="32" spans="1:44" ht="20.149999999999999" customHeight="1" x14ac:dyDescent="0.55000000000000004">
      <c r="A32" s="142"/>
      <c r="B32" s="143"/>
      <c r="C32" s="144"/>
      <c r="D32" s="135"/>
      <c r="E32" s="136"/>
      <c r="F32" s="136"/>
      <c r="G32" s="136"/>
      <c r="H32" s="136"/>
      <c r="I32" s="136"/>
      <c r="J32" s="136"/>
      <c r="K32" s="137"/>
      <c r="L32" s="89"/>
      <c r="M32" s="90"/>
      <c r="N32" s="90"/>
      <c r="O32" s="90"/>
      <c r="P32" s="90"/>
      <c r="Q32" s="90"/>
      <c r="R32" s="91"/>
      <c r="AA32" s="88"/>
      <c r="AB32" s="88"/>
      <c r="AC32" s="88"/>
      <c r="AD32" s="88"/>
      <c r="AE32" s="88"/>
      <c r="AI32" s="88"/>
      <c r="AJ32" s="88"/>
      <c r="AK32" s="88"/>
      <c r="AL32" s="88"/>
      <c r="AM32" s="88"/>
      <c r="AN32" s="88"/>
      <c r="AO32" s="88"/>
      <c r="AP32" s="88"/>
      <c r="AQ32" s="88"/>
      <c r="AR32" s="88"/>
    </row>
    <row r="33" spans="1:44" ht="20.149999999999999" customHeight="1" x14ac:dyDescent="0.55000000000000004">
      <c r="A33" s="142"/>
      <c r="B33" s="143"/>
      <c r="C33" s="144"/>
      <c r="D33" s="135"/>
      <c r="E33" s="136"/>
      <c r="F33" s="136"/>
      <c r="G33" s="136"/>
      <c r="H33" s="136"/>
      <c r="I33" s="136"/>
      <c r="J33" s="136"/>
      <c r="K33" s="137"/>
      <c r="L33" s="89"/>
      <c r="M33" s="90"/>
      <c r="N33" s="90"/>
      <c r="O33" s="90"/>
      <c r="P33" s="90"/>
      <c r="Q33" s="90"/>
      <c r="R33" s="91"/>
      <c r="AA33" s="88"/>
      <c r="AB33" s="88"/>
      <c r="AC33" s="88"/>
      <c r="AD33" s="88"/>
      <c r="AE33" s="88"/>
      <c r="AI33" s="88"/>
      <c r="AJ33" s="88"/>
      <c r="AK33" s="88"/>
      <c r="AL33" s="88"/>
      <c r="AM33" s="88"/>
      <c r="AN33" s="88"/>
      <c r="AO33" s="88"/>
      <c r="AP33" s="88"/>
      <c r="AQ33" s="88"/>
      <c r="AR33" s="88"/>
    </row>
    <row r="34" spans="1:44" ht="10" customHeight="1" x14ac:dyDescent="0.55000000000000004">
      <c r="A34" s="72"/>
      <c r="B34" s="72"/>
      <c r="C34" s="72"/>
      <c r="D34" s="76"/>
      <c r="E34" s="76"/>
      <c r="F34" s="76"/>
      <c r="G34" s="76"/>
      <c r="H34" s="76"/>
      <c r="I34" s="76"/>
      <c r="J34" s="76"/>
      <c r="K34" s="76"/>
      <c r="L34" s="76"/>
      <c r="M34" s="76"/>
      <c r="N34" s="76"/>
      <c r="O34" s="76"/>
      <c r="P34" s="76"/>
      <c r="Q34" s="76"/>
      <c r="R34" s="76"/>
      <c r="AA34" s="72"/>
      <c r="AB34" s="72"/>
      <c r="AC34" s="72"/>
      <c r="AD34" s="72"/>
      <c r="AE34" s="72"/>
      <c r="AI34" s="72"/>
      <c r="AJ34" s="72"/>
      <c r="AK34" s="72"/>
      <c r="AL34" s="72"/>
      <c r="AM34" s="72"/>
      <c r="AN34" s="72"/>
      <c r="AO34" s="72"/>
      <c r="AP34" s="72"/>
      <c r="AQ34" s="72"/>
      <c r="AR34" s="72"/>
    </row>
    <row r="35" spans="1:44" ht="20.149999999999999" customHeight="1" x14ac:dyDescent="0.55000000000000004">
      <c r="A35" s="138" t="s">
        <v>150</v>
      </c>
      <c r="B35" s="138"/>
      <c r="C35" s="138"/>
      <c r="D35" s="138"/>
      <c r="E35" s="138"/>
      <c r="F35" s="76"/>
      <c r="G35" s="76"/>
      <c r="H35" s="76"/>
      <c r="I35" s="76"/>
      <c r="J35" s="76"/>
      <c r="K35" s="76"/>
      <c r="L35" s="76"/>
      <c r="M35" s="76"/>
      <c r="N35" s="76"/>
      <c r="O35" s="76"/>
      <c r="P35" s="76"/>
      <c r="Q35" s="76"/>
      <c r="R35" s="76"/>
      <c r="AA35" s="72"/>
      <c r="AB35" s="72"/>
      <c r="AC35" s="72"/>
      <c r="AD35" s="72"/>
      <c r="AE35" s="72"/>
      <c r="AI35" s="72"/>
      <c r="AJ35" s="72"/>
      <c r="AK35" s="72"/>
      <c r="AL35" s="72"/>
      <c r="AM35" s="72"/>
      <c r="AN35" s="72"/>
      <c r="AO35" s="72"/>
      <c r="AP35" s="72"/>
      <c r="AQ35" s="72"/>
      <c r="AR35" s="72"/>
    </row>
    <row r="36" spans="1:44" x14ac:dyDescent="0.55000000000000004">
      <c r="A36" s="139" t="s">
        <v>11</v>
      </c>
      <c r="B36" s="140"/>
      <c r="C36" s="141"/>
      <c r="D36" s="139" t="s">
        <v>161</v>
      </c>
      <c r="E36" s="116"/>
      <c r="F36" s="116"/>
      <c r="G36" s="116"/>
      <c r="H36" s="116"/>
      <c r="I36" s="116"/>
      <c r="J36" s="116"/>
      <c r="K36" s="117"/>
      <c r="L36" s="132" t="s">
        <v>40</v>
      </c>
      <c r="M36" s="133"/>
      <c r="N36" s="133"/>
      <c r="O36" s="133"/>
      <c r="P36" s="133"/>
      <c r="Q36" s="133"/>
      <c r="R36" s="134"/>
      <c r="AA36" s="92"/>
      <c r="AB36" s="92"/>
      <c r="AC36" s="92"/>
      <c r="AD36" s="92"/>
      <c r="AE36" s="92"/>
      <c r="AI36" s="92"/>
      <c r="AJ36" s="92"/>
      <c r="AK36" s="92"/>
      <c r="AL36" s="92"/>
      <c r="AM36" s="92"/>
      <c r="AN36" s="92"/>
      <c r="AO36" s="92"/>
      <c r="AP36" s="92"/>
      <c r="AQ36" s="92"/>
      <c r="AR36" s="92"/>
    </row>
    <row r="37" spans="1:44" ht="20.149999999999999" customHeight="1" x14ac:dyDescent="0.55000000000000004">
      <c r="A37" s="142"/>
      <c r="B37" s="143"/>
      <c r="C37" s="144"/>
      <c r="D37" s="135"/>
      <c r="E37" s="136"/>
      <c r="F37" s="136"/>
      <c r="G37" s="136"/>
      <c r="H37" s="136"/>
      <c r="I37" s="136"/>
      <c r="J37" s="136"/>
      <c r="K37" s="137"/>
      <c r="L37" s="89"/>
      <c r="M37" s="90"/>
      <c r="N37" s="90"/>
      <c r="O37" s="90"/>
      <c r="P37" s="90"/>
      <c r="Q37" s="90"/>
      <c r="R37" s="91"/>
      <c r="AA37" s="88"/>
      <c r="AB37" s="88"/>
      <c r="AC37" s="88"/>
      <c r="AD37" s="88"/>
      <c r="AE37" s="88"/>
      <c r="AI37" s="88"/>
      <c r="AJ37" s="88"/>
      <c r="AK37" s="88"/>
      <c r="AL37" s="88"/>
      <c r="AM37" s="88"/>
      <c r="AN37" s="88"/>
      <c r="AO37" s="88"/>
      <c r="AP37" s="88"/>
      <c r="AQ37" s="88"/>
      <c r="AR37" s="88"/>
    </row>
    <row r="38" spans="1:44" ht="20.149999999999999" customHeight="1" x14ac:dyDescent="0.55000000000000004">
      <c r="A38" s="142"/>
      <c r="B38" s="143"/>
      <c r="C38" s="144"/>
      <c r="D38" s="135"/>
      <c r="E38" s="136"/>
      <c r="F38" s="136"/>
      <c r="G38" s="136"/>
      <c r="H38" s="136"/>
      <c r="I38" s="136"/>
      <c r="J38" s="136"/>
      <c r="K38" s="137"/>
      <c r="L38" s="89"/>
      <c r="M38" s="90"/>
      <c r="N38" s="90"/>
      <c r="O38" s="90"/>
      <c r="P38" s="90"/>
      <c r="Q38" s="90"/>
      <c r="R38" s="91"/>
      <c r="AA38" s="88"/>
      <c r="AB38" s="88"/>
      <c r="AC38" s="88"/>
      <c r="AD38" s="88"/>
      <c r="AE38" s="88"/>
      <c r="AI38" s="88"/>
      <c r="AJ38" s="88"/>
      <c r="AK38" s="88"/>
      <c r="AL38" s="88"/>
      <c r="AM38" s="88"/>
      <c r="AN38" s="88"/>
      <c r="AO38" s="88"/>
      <c r="AP38" s="88"/>
      <c r="AQ38" s="88"/>
      <c r="AR38" s="88"/>
    </row>
    <row r="39" spans="1:44" ht="20.149999999999999" customHeight="1" x14ac:dyDescent="0.55000000000000004">
      <c r="A39" s="142"/>
      <c r="B39" s="143"/>
      <c r="C39" s="144"/>
      <c r="D39" s="135"/>
      <c r="E39" s="136"/>
      <c r="F39" s="136"/>
      <c r="G39" s="136"/>
      <c r="H39" s="136"/>
      <c r="I39" s="136"/>
      <c r="J39" s="136"/>
      <c r="K39" s="137"/>
      <c r="L39" s="89"/>
      <c r="M39" s="90"/>
      <c r="N39" s="90"/>
      <c r="O39" s="90"/>
      <c r="P39" s="90"/>
      <c r="Q39" s="90"/>
      <c r="R39" s="91"/>
      <c r="AA39" s="88"/>
      <c r="AB39" s="88"/>
      <c r="AC39" s="88"/>
      <c r="AD39" s="88"/>
      <c r="AE39" s="88"/>
      <c r="AI39" s="88"/>
      <c r="AJ39" s="88"/>
      <c r="AK39" s="88"/>
      <c r="AL39" s="88"/>
      <c r="AM39" s="88"/>
      <c r="AN39" s="88"/>
      <c r="AO39" s="88"/>
      <c r="AP39" s="88"/>
      <c r="AQ39" s="88"/>
      <c r="AR39" s="88"/>
    </row>
    <row r="40" spans="1:44" x14ac:dyDescent="0.55000000000000004">
      <c r="D40" s="80"/>
      <c r="E40" s="80"/>
      <c r="F40" s="80"/>
      <c r="G40" s="80"/>
      <c r="H40" s="80"/>
      <c r="I40" s="80"/>
      <c r="J40" s="80"/>
      <c r="K40" s="80"/>
    </row>
  </sheetData>
  <protectedRanges>
    <protectedRange sqref="E5:K6 L6 P16:R23 AA31:AE35 AI31:AR35 A31:C34 AA37:AE39 AI37:AR39 A37:C39 B35:C35 N37:R39 N31:R35 A16:K23" name="範囲1"/>
  </protectedRanges>
  <mergeCells count="114">
    <mergeCell ref="A1:D1"/>
    <mergeCell ref="K1:R1"/>
    <mergeCell ref="E3:K3"/>
    <mergeCell ref="A5:D5"/>
    <mergeCell ref="E5:J5"/>
    <mergeCell ref="L5:R5"/>
    <mergeCell ref="A15:E15"/>
    <mergeCell ref="F15:G15"/>
    <mergeCell ref="H15:I15"/>
    <mergeCell ref="L15:M15"/>
    <mergeCell ref="N15:O15"/>
    <mergeCell ref="P15:R15"/>
    <mergeCell ref="E6:J6"/>
    <mergeCell ref="L6:R6"/>
    <mergeCell ref="A8:R8"/>
    <mergeCell ref="A9:R9"/>
    <mergeCell ref="A10:R10"/>
    <mergeCell ref="A14:E14"/>
    <mergeCell ref="F14:I14"/>
    <mergeCell ref="J14:K14"/>
    <mergeCell ref="L14:O14"/>
    <mergeCell ref="P14:R14"/>
    <mergeCell ref="A17:E17"/>
    <mergeCell ref="F17:G17"/>
    <mergeCell ref="H17:I17"/>
    <mergeCell ref="L17:M17"/>
    <mergeCell ref="N17:O17"/>
    <mergeCell ref="P17:R17"/>
    <mergeCell ref="A16:E16"/>
    <mergeCell ref="F16:G16"/>
    <mergeCell ref="H16:I16"/>
    <mergeCell ref="L16:M16"/>
    <mergeCell ref="N16:O16"/>
    <mergeCell ref="P16:R16"/>
    <mergeCell ref="A19:E19"/>
    <mergeCell ref="F19:G19"/>
    <mergeCell ref="H19:I19"/>
    <mergeCell ref="L19:M19"/>
    <mergeCell ref="N19:O19"/>
    <mergeCell ref="P19:R19"/>
    <mergeCell ref="A18:E18"/>
    <mergeCell ref="F18:G18"/>
    <mergeCell ref="H18:I18"/>
    <mergeCell ref="L18:M18"/>
    <mergeCell ref="N18:O18"/>
    <mergeCell ref="P18:R18"/>
    <mergeCell ref="A21:E21"/>
    <mergeCell ref="F21:G21"/>
    <mergeCell ref="H21:I21"/>
    <mergeCell ref="L21:M21"/>
    <mergeCell ref="N21:O21"/>
    <mergeCell ref="P21:R21"/>
    <mergeCell ref="A20:E20"/>
    <mergeCell ref="F20:G20"/>
    <mergeCell ref="H20:I20"/>
    <mergeCell ref="L20:M20"/>
    <mergeCell ref="N20:O20"/>
    <mergeCell ref="P20:R20"/>
    <mergeCell ref="A23:E23"/>
    <mergeCell ref="F23:G23"/>
    <mergeCell ref="H23:I23"/>
    <mergeCell ref="L23:M23"/>
    <mergeCell ref="N23:O23"/>
    <mergeCell ref="P23:R23"/>
    <mergeCell ref="A22:E22"/>
    <mergeCell ref="F22:G22"/>
    <mergeCell ref="H22:I22"/>
    <mergeCell ref="L22:M22"/>
    <mergeCell ref="N22:O22"/>
    <mergeCell ref="P22:R22"/>
    <mergeCell ref="AA30:AE30"/>
    <mergeCell ref="AI30:AR30"/>
    <mergeCell ref="A31:C31"/>
    <mergeCell ref="D31:K31"/>
    <mergeCell ref="L31:R31"/>
    <mergeCell ref="AA31:AE31"/>
    <mergeCell ref="AI31:AR31"/>
    <mergeCell ref="A24:K24"/>
    <mergeCell ref="P24:Q24"/>
    <mergeCell ref="A29:E29"/>
    <mergeCell ref="A30:C30"/>
    <mergeCell ref="D30:K30"/>
    <mergeCell ref="L30:R30"/>
    <mergeCell ref="A35:E35"/>
    <mergeCell ref="A36:C36"/>
    <mergeCell ref="D36:K36"/>
    <mergeCell ref="L36:R36"/>
    <mergeCell ref="AA36:AE36"/>
    <mergeCell ref="AI36:AR36"/>
    <mergeCell ref="A32:C32"/>
    <mergeCell ref="D32:K32"/>
    <mergeCell ref="L32:R32"/>
    <mergeCell ref="AA32:AE32"/>
    <mergeCell ref="AI32:AR32"/>
    <mergeCell ref="A33:C33"/>
    <mergeCell ref="D33:K33"/>
    <mergeCell ref="L33:R33"/>
    <mergeCell ref="AA33:AE33"/>
    <mergeCell ref="AI33:AR33"/>
    <mergeCell ref="A39:C39"/>
    <mergeCell ref="D39:K39"/>
    <mergeCell ref="L39:R39"/>
    <mergeCell ref="AA39:AE39"/>
    <mergeCell ref="AI39:AR39"/>
    <mergeCell ref="A37:C37"/>
    <mergeCell ref="D37:K37"/>
    <mergeCell ref="L37:R37"/>
    <mergeCell ref="AA37:AE37"/>
    <mergeCell ref="AI37:AR37"/>
    <mergeCell ref="A38:C38"/>
    <mergeCell ref="D38:K38"/>
    <mergeCell ref="L38:R38"/>
    <mergeCell ref="AA38:AE38"/>
    <mergeCell ref="AI38:AR38"/>
  </mergeCells>
  <phoneticPr fontId="2"/>
  <pageMargins left="0.70866141732283472" right="0.70866141732283472" top="0.59055118110236227" bottom="0.39370078740157483" header="0.31496062992125984" footer="0.31496062992125984"/>
  <pageSetup paperSize="9" scale="90" fitToHeight="0"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リスト!$G$2:$G$6</xm:f>
          </x14:formula1>
          <xm:sqref>D31:K33</xm:sqref>
        </x14:dataValidation>
        <x14:dataValidation type="list" allowBlank="1" showInputMessage="1" showErrorMessage="1">
          <x14:formula1>
            <xm:f>リスト!$E$3</xm:f>
          </x14:formula1>
          <xm:sqref>A37:C39</xm:sqref>
        </x14:dataValidation>
        <x14:dataValidation type="list" allowBlank="1" showInputMessage="1" showErrorMessage="1">
          <x14:formula1>
            <xm:f>リスト!$E$2</xm:f>
          </x14:formula1>
          <xm:sqref>A31:C33</xm:sqref>
        </x14:dataValidation>
        <x14:dataValidation type="list" allowBlank="1" showInputMessage="1" showErrorMessage="1">
          <x14:formula1>
            <xm:f>リスト!$E$2:$E$3</xm:f>
          </x14:formula1>
          <xm:sqref>A34:C34</xm:sqref>
        </x14:dataValidation>
        <x14:dataValidation type="list" allowBlank="1" showInputMessage="1" showErrorMessage="1">
          <x14:formula1>
            <xm:f>リスト!$C$2:$C$8</xm:f>
          </x14:formula1>
          <xm:sqref>H16:I23</xm:sqref>
        </x14:dataValidation>
        <x14:dataValidation type="list" allowBlank="1" showInputMessage="1" showErrorMessage="1">
          <x14:formula1>
            <xm:f>リスト!$A$2:$A$5</xm:f>
          </x14:formula1>
          <xm:sqref>F16:G23</xm:sqref>
        </x14:dataValidation>
        <x14:dataValidation type="list" allowBlank="1" showInputMessage="1" showErrorMessage="1">
          <x14:formula1>
            <xm:f>リスト!$E$2:$E$6</xm:f>
          </x14:formula1>
          <xm:sqref>AI31:AI35 AA37:AA39 AI37:AI39 AA31:AA35</xm:sqref>
        </x14:dataValidation>
        <x14:dataValidation type="list" allowBlank="1" showInputMessage="1" showErrorMessage="1">
          <x14:formula1>
            <xm:f>リスト!$I$2:$I$23</xm:f>
          </x14:formula1>
          <xm:sqref>D37:K39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0"/>
  <sheetViews>
    <sheetView showGridLines="0" showZeros="0" view="pageBreakPreview" zoomScale="90" zoomScaleNormal="100" zoomScaleSheetLayoutView="90" workbookViewId="0">
      <selection activeCell="H2" sqref="H2"/>
    </sheetView>
  </sheetViews>
  <sheetFormatPr defaultColWidth="9" defaultRowHeight="18" x14ac:dyDescent="0.55000000000000004"/>
  <cols>
    <col min="1" max="9" width="3.58203125" style="1" customWidth="1"/>
    <col min="10" max="11" width="14.58203125" style="1" customWidth="1"/>
    <col min="12" max="12" width="3.58203125" style="1" customWidth="1"/>
    <col min="13" max="13" width="4.58203125" style="1" customWidth="1"/>
    <col min="14" max="14" width="3.58203125" style="1" customWidth="1"/>
    <col min="15" max="15" width="4.58203125" style="1" customWidth="1"/>
    <col min="16" max="48" width="3.58203125" style="1" customWidth="1"/>
    <col min="49" max="16384" width="9" style="1"/>
  </cols>
  <sheetData>
    <row r="1" spans="1:18" ht="21" customHeight="1" thickBot="1" x14ac:dyDescent="0.6">
      <c r="A1" s="106" t="s">
        <v>215</v>
      </c>
      <c r="B1" s="107"/>
      <c r="C1" s="107"/>
      <c r="D1" s="108"/>
      <c r="K1" s="188" t="s">
        <v>214</v>
      </c>
      <c r="L1" s="188"/>
      <c r="M1" s="188"/>
      <c r="N1" s="188"/>
      <c r="O1" s="188"/>
      <c r="P1" s="188"/>
      <c r="Q1" s="188"/>
      <c r="R1" s="188"/>
    </row>
    <row r="2" spans="1:18" ht="10" customHeight="1" x14ac:dyDescent="0.55000000000000004">
      <c r="A2" s="87"/>
      <c r="B2" s="87"/>
      <c r="C2" s="87"/>
      <c r="D2" s="87"/>
      <c r="K2" s="74"/>
      <c r="L2" s="74"/>
      <c r="M2" s="74"/>
      <c r="N2" s="74"/>
      <c r="O2" s="74"/>
      <c r="P2" s="74"/>
      <c r="Q2" s="74"/>
      <c r="R2" s="74"/>
    </row>
    <row r="3" spans="1:18" ht="21" x14ac:dyDescent="0.55000000000000004">
      <c r="E3" s="109" t="s">
        <v>141</v>
      </c>
      <c r="F3" s="109"/>
      <c r="G3" s="109"/>
      <c r="H3" s="109"/>
      <c r="I3" s="109"/>
      <c r="J3" s="109"/>
      <c r="K3" s="109"/>
      <c r="L3" s="70"/>
      <c r="M3" s="81"/>
      <c r="N3" s="70"/>
      <c r="O3" s="70"/>
      <c r="P3" s="70"/>
      <c r="Q3" s="70"/>
      <c r="R3" s="70"/>
    </row>
    <row r="4" spans="1:18" ht="15" customHeight="1" x14ac:dyDescent="0.55000000000000004">
      <c r="A4" s="2"/>
      <c r="B4" s="2"/>
      <c r="C4" s="2"/>
      <c r="D4" s="2"/>
      <c r="E4" s="71"/>
      <c r="F4" s="2"/>
      <c r="G4" s="2"/>
      <c r="H4" s="2"/>
      <c r="I4" s="2"/>
      <c r="J4" s="2"/>
      <c r="K4" s="2"/>
      <c r="L4" s="2"/>
      <c r="M4" s="2"/>
      <c r="N4" s="2"/>
      <c r="O4" s="2"/>
      <c r="P4" s="2"/>
      <c r="Q4" s="2"/>
      <c r="R4" s="2"/>
    </row>
    <row r="5" spans="1:18" ht="16.5" customHeight="1" x14ac:dyDescent="0.55000000000000004">
      <c r="A5" s="102" t="s">
        <v>221</v>
      </c>
      <c r="B5" s="103"/>
      <c r="C5" s="103"/>
      <c r="D5" s="104"/>
      <c r="E5" s="178" t="s">
        <v>220</v>
      </c>
      <c r="F5" s="178"/>
      <c r="G5" s="178"/>
      <c r="H5" s="178"/>
      <c r="I5" s="178"/>
      <c r="J5" s="178"/>
      <c r="K5" s="2"/>
      <c r="L5" s="105"/>
      <c r="M5" s="105"/>
      <c r="N5" s="105"/>
      <c r="O5" s="105"/>
      <c r="P5" s="105"/>
      <c r="Q5" s="105"/>
      <c r="R5" s="105"/>
    </row>
    <row r="6" spans="1:18" ht="35.25" customHeight="1" x14ac:dyDescent="0.55000000000000004">
      <c r="A6" s="4" t="s">
        <v>7</v>
      </c>
      <c r="B6" s="4"/>
      <c r="C6" s="4"/>
      <c r="D6" s="4"/>
      <c r="E6" s="185" t="s">
        <v>163</v>
      </c>
      <c r="F6" s="185"/>
      <c r="G6" s="185"/>
      <c r="H6" s="185"/>
      <c r="I6" s="185"/>
      <c r="J6" s="185"/>
      <c r="K6" s="73"/>
      <c r="L6" s="88"/>
      <c r="M6" s="88"/>
      <c r="N6" s="88"/>
      <c r="O6" s="88"/>
      <c r="P6" s="88"/>
      <c r="Q6" s="88"/>
      <c r="R6" s="88"/>
    </row>
    <row r="7" spans="1:18" x14ac:dyDescent="0.55000000000000004">
      <c r="A7" s="2"/>
      <c r="B7" s="2"/>
      <c r="C7" s="2"/>
      <c r="D7" s="2"/>
      <c r="E7" s="2"/>
      <c r="F7" s="2"/>
      <c r="G7" s="2"/>
      <c r="H7" s="2"/>
      <c r="I7" s="2"/>
      <c r="J7" s="2"/>
      <c r="K7" s="2"/>
      <c r="L7" s="2"/>
      <c r="M7" s="2"/>
      <c r="N7" s="2"/>
      <c r="O7" s="2"/>
      <c r="P7" s="2"/>
      <c r="Q7" s="2"/>
      <c r="R7" s="2"/>
    </row>
    <row r="8" spans="1:18" x14ac:dyDescent="0.55000000000000004">
      <c r="A8" s="186" t="s">
        <v>211</v>
      </c>
      <c r="B8" s="186"/>
      <c r="C8" s="186"/>
      <c r="D8" s="186"/>
      <c r="E8" s="186"/>
      <c r="F8" s="186"/>
      <c r="G8" s="186"/>
      <c r="H8" s="186"/>
      <c r="I8" s="186"/>
      <c r="J8" s="186"/>
      <c r="K8" s="186"/>
      <c r="L8" s="186"/>
      <c r="M8" s="186"/>
      <c r="N8" s="186"/>
      <c r="O8" s="186"/>
      <c r="P8" s="186"/>
      <c r="Q8" s="186"/>
      <c r="R8" s="186"/>
    </row>
    <row r="9" spans="1:18" x14ac:dyDescent="0.55000000000000004">
      <c r="A9" s="186" t="s">
        <v>200</v>
      </c>
      <c r="B9" s="186"/>
      <c r="C9" s="186"/>
      <c r="D9" s="186"/>
      <c r="E9" s="186"/>
      <c r="F9" s="186"/>
      <c r="G9" s="186"/>
      <c r="H9" s="186"/>
      <c r="I9" s="186"/>
      <c r="J9" s="186"/>
      <c r="K9" s="186"/>
      <c r="L9" s="186"/>
      <c r="M9" s="186"/>
      <c r="N9" s="186"/>
      <c r="O9" s="186"/>
      <c r="P9" s="186"/>
      <c r="Q9" s="186"/>
      <c r="R9" s="186"/>
    </row>
    <row r="10" spans="1:18" ht="28.5" customHeight="1" x14ac:dyDescent="0.55000000000000004">
      <c r="A10" s="187" t="s">
        <v>210</v>
      </c>
      <c r="B10" s="187"/>
      <c r="C10" s="187"/>
      <c r="D10" s="187"/>
      <c r="E10" s="187"/>
      <c r="F10" s="187"/>
      <c r="G10" s="187"/>
      <c r="H10" s="187"/>
      <c r="I10" s="187"/>
      <c r="J10" s="187"/>
      <c r="K10" s="187"/>
      <c r="L10" s="187"/>
      <c r="M10" s="187"/>
      <c r="N10" s="187"/>
      <c r="O10" s="187"/>
      <c r="P10" s="187"/>
      <c r="Q10" s="187"/>
      <c r="R10" s="187"/>
    </row>
    <row r="11" spans="1:18" x14ac:dyDescent="0.55000000000000004">
      <c r="A11" s="3" t="s">
        <v>209</v>
      </c>
      <c r="B11" s="3"/>
      <c r="C11" s="3"/>
      <c r="D11" s="3"/>
      <c r="E11" s="3"/>
      <c r="F11" s="3"/>
      <c r="G11" s="3"/>
      <c r="H11" s="3"/>
      <c r="I11" s="3"/>
      <c r="J11" s="3"/>
      <c r="K11" s="3"/>
      <c r="L11" s="3"/>
      <c r="M11" s="3"/>
      <c r="N11" s="3"/>
      <c r="O11" s="3"/>
      <c r="P11" s="3"/>
      <c r="Q11" s="3"/>
      <c r="R11" s="3"/>
    </row>
    <row r="12" spans="1:18" ht="14.25" customHeight="1" x14ac:dyDescent="0.55000000000000004">
      <c r="A12" s="3"/>
      <c r="B12" s="3"/>
      <c r="C12" s="3"/>
      <c r="D12" s="3"/>
      <c r="E12" s="3"/>
      <c r="F12" s="3"/>
      <c r="G12" s="3"/>
      <c r="H12" s="3"/>
      <c r="I12" s="3"/>
      <c r="J12" s="3"/>
      <c r="K12" s="3"/>
      <c r="L12" s="3"/>
      <c r="M12" s="3"/>
      <c r="N12" s="3"/>
      <c r="O12" s="3"/>
      <c r="P12" s="3"/>
      <c r="Q12" s="3"/>
      <c r="R12" s="3"/>
    </row>
    <row r="13" spans="1:18" x14ac:dyDescent="0.55000000000000004">
      <c r="A13" s="77" t="s">
        <v>162</v>
      </c>
      <c r="B13" s="3"/>
      <c r="C13" s="3"/>
      <c r="D13" s="3"/>
      <c r="E13" s="3"/>
      <c r="F13" s="3"/>
      <c r="G13" s="3"/>
      <c r="H13" s="3"/>
      <c r="I13" s="3"/>
      <c r="J13" s="3"/>
      <c r="K13" s="3"/>
      <c r="L13" s="3"/>
      <c r="M13" s="3"/>
      <c r="N13" s="3"/>
      <c r="O13" s="3"/>
      <c r="P13" s="3"/>
      <c r="Q13" s="3"/>
      <c r="R13" s="3"/>
    </row>
    <row r="14" spans="1:18" ht="22.5" customHeight="1" x14ac:dyDescent="0.55000000000000004">
      <c r="A14" s="179" t="s">
        <v>4</v>
      </c>
      <c r="B14" s="180"/>
      <c r="C14" s="180"/>
      <c r="D14" s="180"/>
      <c r="E14" s="181"/>
      <c r="F14" s="179" t="s">
        <v>147</v>
      </c>
      <c r="G14" s="180"/>
      <c r="H14" s="180"/>
      <c r="I14" s="181"/>
      <c r="J14" s="182" t="s">
        <v>18</v>
      </c>
      <c r="K14" s="184"/>
      <c r="L14" s="182" t="s">
        <v>15</v>
      </c>
      <c r="M14" s="184"/>
      <c r="N14" s="184"/>
      <c r="O14" s="183"/>
      <c r="P14" s="182" t="s">
        <v>39</v>
      </c>
      <c r="Q14" s="184"/>
      <c r="R14" s="183"/>
    </row>
    <row r="15" spans="1:18" ht="22.5" customHeight="1" x14ac:dyDescent="0.55000000000000004">
      <c r="A15" s="179" t="s">
        <v>3</v>
      </c>
      <c r="B15" s="180"/>
      <c r="C15" s="180"/>
      <c r="D15" s="180"/>
      <c r="E15" s="181"/>
      <c r="F15" s="179" t="s">
        <v>11</v>
      </c>
      <c r="G15" s="181"/>
      <c r="H15" s="179" t="s">
        <v>146</v>
      </c>
      <c r="I15" s="181"/>
      <c r="J15" s="6" t="s">
        <v>16</v>
      </c>
      <c r="K15" s="86" t="s">
        <v>17</v>
      </c>
      <c r="L15" s="182" t="s">
        <v>19</v>
      </c>
      <c r="M15" s="183"/>
      <c r="N15" s="182" t="s">
        <v>143</v>
      </c>
      <c r="O15" s="183"/>
      <c r="P15" s="182" t="s">
        <v>38</v>
      </c>
      <c r="Q15" s="184"/>
      <c r="R15" s="183"/>
    </row>
    <row r="16" spans="1:18" ht="38.15" customHeight="1" x14ac:dyDescent="0.55000000000000004">
      <c r="A16" s="174" t="s">
        <v>208</v>
      </c>
      <c r="B16" s="175"/>
      <c r="C16" s="175"/>
      <c r="D16" s="175"/>
      <c r="E16" s="176"/>
      <c r="F16" s="171" t="s">
        <v>27</v>
      </c>
      <c r="G16" s="172"/>
      <c r="H16" s="171" t="s">
        <v>69</v>
      </c>
      <c r="I16" s="172"/>
      <c r="J16" s="66">
        <v>44287</v>
      </c>
      <c r="K16" s="66">
        <v>44849</v>
      </c>
      <c r="L16" s="171">
        <v>1</v>
      </c>
      <c r="M16" s="172"/>
      <c r="N16" s="171">
        <v>7</v>
      </c>
      <c r="O16" s="172"/>
      <c r="P16" s="171">
        <v>285</v>
      </c>
      <c r="Q16" s="173"/>
      <c r="R16" s="172"/>
    </row>
    <row r="17" spans="1:44" ht="38.15" customHeight="1" x14ac:dyDescent="0.55000000000000004">
      <c r="A17" s="168" t="s">
        <v>203</v>
      </c>
      <c r="B17" s="169"/>
      <c r="C17" s="169"/>
      <c r="D17" s="169"/>
      <c r="E17" s="170"/>
      <c r="F17" s="171" t="s">
        <v>219</v>
      </c>
      <c r="G17" s="172"/>
      <c r="H17" s="171"/>
      <c r="I17" s="172"/>
      <c r="J17" s="66">
        <v>42095</v>
      </c>
      <c r="K17" s="66">
        <v>44286</v>
      </c>
      <c r="L17" s="171">
        <v>6</v>
      </c>
      <c r="M17" s="172"/>
      <c r="N17" s="171">
        <v>0</v>
      </c>
      <c r="O17" s="172"/>
      <c r="P17" s="171">
        <v>1100</v>
      </c>
      <c r="Q17" s="173"/>
      <c r="R17" s="172"/>
    </row>
    <row r="18" spans="1:44" ht="38.15" customHeight="1" x14ac:dyDescent="0.55000000000000004">
      <c r="A18" s="174"/>
      <c r="B18" s="175"/>
      <c r="C18" s="175"/>
      <c r="D18" s="175"/>
      <c r="E18" s="176"/>
      <c r="F18" s="171"/>
      <c r="G18" s="172"/>
      <c r="H18" s="171"/>
      <c r="I18" s="172"/>
      <c r="J18" s="66"/>
      <c r="K18" s="66"/>
      <c r="L18" s="171"/>
      <c r="M18" s="172"/>
      <c r="N18" s="171"/>
      <c r="O18" s="172"/>
      <c r="P18" s="171"/>
      <c r="Q18" s="173"/>
      <c r="R18" s="172"/>
    </row>
    <row r="19" spans="1:44" ht="38.15" customHeight="1" x14ac:dyDescent="0.55000000000000004">
      <c r="A19" s="162"/>
      <c r="B19" s="163"/>
      <c r="C19" s="163"/>
      <c r="D19" s="163"/>
      <c r="E19" s="164"/>
      <c r="F19" s="93"/>
      <c r="G19" s="95"/>
      <c r="H19" s="93"/>
      <c r="I19" s="95"/>
      <c r="J19" s="14"/>
      <c r="K19" s="14"/>
      <c r="L19" s="93"/>
      <c r="M19" s="95"/>
      <c r="N19" s="93"/>
      <c r="O19" s="95"/>
      <c r="P19" s="165"/>
      <c r="Q19" s="166"/>
      <c r="R19" s="167"/>
    </row>
    <row r="20" spans="1:44" ht="38.15" customHeight="1" x14ac:dyDescent="0.55000000000000004">
      <c r="A20" s="162"/>
      <c r="B20" s="163"/>
      <c r="C20" s="163"/>
      <c r="D20" s="163"/>
      <c r="E20" s="164"/>
      <c r="F20" s="93"/>
      <c r="G20" s="95"/>
      <c r="H20" s="93"/>
      <c r="I20" s="95"/>
      <c r="J20" s="14"/>
      <c r="K20" s="14"/>
      <c r="L20" s="93"/>
      <c r="M20" s="95"/>
      <c r="N20" s="93"/>
      <c r="O20" s="95"/>
      <c r="P20" s="165"/>
      <c r="Q20" s="166"/>
      <c r="R20" s="167"/>
    </row>
    <row r="21" spans="1:44" ht="38.15" customHeight="1" x14ac:dyDescent="0.55000000000000004">
      <c r="A21" s="162"/>
      <c r="B21" s="163"/>
      <c r="C21" s="163"/>
      <c r="D21" s="163"/>
      <c r="E21" s="164"/>
      <c r="F21" s="93"/>
      <c r="G21" s="95"/>
      <c r="H21" s="93"/>
      <c r="I21" s="95"/>
      <c r="J21" s="14"/>
      <c r="K21" s="14"/>
      <c r="L21" s="93"/>
      <c r="M21" s="95"/>
      <c r="N21" s="93"/>
      <c r="O21" s="95"/>
      <c r="P21" s="165"/>
      <c r="Q21" s="166"/>
      <c r="R21" s="167"/>
    </row>
    <row r="22" spans="1:44" ht="38.15" customHeight="1" x14ac:dyDescent="0.55000000000000004">
      <c r="A22" s="162"/>
      <c r="B22" s="163"/>
      <c r="C22" s="163"/>
      <c r="D22" s="163"/>
      <c r="E22" s="164"/>
      <c r="F22" s="93"/>
      <c r="G22" s="95"/>
      <c r="H22" s="93"/>
      <c r="I22" s="95"/>
      <c r="J22" s="14"/>
      <c r="K22" s="14"/>
      <c r="L22" s="93"/>
      <c r="M22" s="95"/>
      <c r="N22" s="93"/>
      <c r="O22" s="95"/>
      <c r="P22" s="165"/>
      <c r="Q22" s="166"/>
      <c r="R22" s="167"/>
    </row>
    <row r="23" spans="1:44" ht="38.15" customHeight="1" thickBot="1" x14ac:dyDescent="0.6">
      <c r="A23" s="156"/>
      <c r="B23" s="157"/>
      <c r="C23" s="157"/>
      <c r="D23" s="157"/>
      <c r="E23" s="158"/>
      <c r="F23" s="122"/>
      <c r="G23" s="123"/>
      <c r="H23" s="122"/>
      <c r="I23" s="123"/>
      <c r="J23" s="16"/>
      <c r="K23" s="16"/>
      <c r="L23" s="122"/>
      <c r="M23" s="123"/>
      <c r="N23" s="122"/>
      <c r="O23" s="123"/>
      <c r="P23" s="159"/>
      <c r="Q23" s="160"/>
      <c r="R23" s="161"/>
    </row>
    <row r="24" spans="1:44" ht="18.5" thickTop="1" x14ac:dyDescent="0.55000000000000004">
      <c r="A24" s="124" t="s">
        <v>145</v>
      </c>
      <c r="B24" s="125"/>
      <c r="C24" s="125"/>
      <c r="D24" s="125"/>
      <c r="E24" s="125"/>
      <c r="F24" s="125"/>
      <c r="G24" s="125"/>
      <c r="H24" s="125"/>
      <c r="I24" s="125"/>
      <c r="J24" s="125"/>
      <c r="K24" s="125"/>
      <c r="L24" s="67">
        <v>7</v>
      </c>
      <c r="M24" s="12" t="s">
        <v>19</v>
      </c>
      <c r="N24" s="68">
        <v>7</v>
      </c>
      <c r="O24" s="13" t="s">
        <v>41</v>
      </c>
      <c r="P24" s="154">
        <f>SUM(P16:R23)</f>
        <v>1385</v>
      </c>
      <c r="Q24" s="155"/>
      <c r="R24" s="15" t="s">
        <v>38</v>
      </c>
    </row>
    <row r="25" spans="1:44" ht="10" customHeight="1" x14ac:dyDescent="0.55000000000000004">
      <c r="A25" s="78"/>
      <c r="B25" s="78"/>
      <c r="C25" s="78"/>
      <c r="D25" s="78"/>
      <c r="E25" s="78"/>
      <c r="F25" s="78"/>
      <c r="G25" s="78"/>
      <c r="H25" s="78"/>
      <c r="I25" s="78"/>
      <c r="J25" s="78"/>
      <c r="K25" s="78"/>
      <c r="L25" s="78"/>
      <c r="M25" s="78"/>
      <c r="N25" s="78"/>
      <c r="O25" s="78"/>
      <c r="P25" s="78"/>
      <c r="Q25" s="78"/>
      <c r="R25" s="78"/>
    </row>
    <row r="26" spans="1:44" ht="10" customHeight="1" x14ac:dyDescent="0.55000000000000004">
      <c r="R26" s="79"/>
    </row>
    <row r="27" spans="1:44" x14ac:dyDescent="0.55000000000000004">
      <c r="A27" s="77" t="s">
        <v>193</v>
      </c>
    </row>
    <row r="28" spans="1:44" ht="10" customHeight="1" x14ac:dyDescent="0.55000000000000004">
      <c r="A28" s="75"/>
    </row>
    <row r="29" spans="1:44" x14ac:dyDescent="0.55000000000000004">
      <c r="A29" s="138" t="s">
        <v>149</v>
      </c>
      <c r="B29" s="138"/>
      <c r="C29" s="138"/>
      <c r="D29" s="138"/>
      <c r="E29" s="138"/>
    </row>
    <row r="30" spans="1:44" x14ac:dyDescent="0.55000000000000004">
      <c r="A30" s="139" t="s">
        <v>11</v>
      </c>
      <c r="B30" s="140"/>
      <c r="C30" s="141"/>
      <c r="D30" s="115" t="s">
        <v>218</v>
      </c>
      <c r="E30" s="116"/>
      <c r="F30" s="116"/>
      <c r="G30" s="116"/>
      <c r="H30" s="116"/>
      <c r="I30" s="116"/>
      <c r="J30" s="116"/>
      <c r="K30" s="117"/>
      <c r="L30" s="132" t="s">
        <v>40</v>
      </c>
      <c r="M30" s="133"/>
      <c r="N30" s="133"/>
      <c r="O30" s="133"/>
      <c r="P30" s="133"/>
      <c r="Q30" s="133"/>
      <c r="R30" s="134"/>
      <c r="AA30" s="92"/>
      <c r="AB30" s="92"/>
      <c r="AC30" s="92"/>
      <c r="AD30" s="92"/>
      <c r="AE30" s="92"/>
      <c r="AI30" s="92"/>
      <c r="AJ30" s="92"/>
      <c r="AK30" s="92"/>
      <c r="AL30" s="92"/>
      <c r="AM30" s="92"/>
      <c r="AN30" s="92"/>
      <c r="AO30" s="92"/>
      <c r="AP30" s="92"/>
      <c r="AQ30" s="92"/>
      <c r="AR30" s="92"/>
    </row>
    <row r="31" spans="1:44" ht="20.149999999999999" customHeight="1" x14ac:dyDescent="0.55000000000000004">
      <c r="A31" s="148"/>
      <c r="B31" s="149"/>
      <c r="C31" s="150"/>
      <c r="D31" s="145"/>
      <c r="E31" s="146"/>
      <c r="F31" s="146"/>
      <c r="G31" s="146"/>
      <c r="H31" s="146"/>
      <c r="I31" s="146"/>
      <c r="J31" s="146"/>
      <c r="K31" s="147"/>
      <c r="L31" s="151"/>
      <c r="M31" s="152"/>
      <c r="N31" s="152"/>
      <c r="O31" s="152"/>
      <c r="P31" s="152"/>
      <c r="Q31" s="152"/>
      <c r="R31" s="153"/>
      <c r="AA31" s="88"/>
      <c r="AB31" s="88"/>
      <c r="AC31" s="88"/>
      <c r="AD31" s="88"/>
      <c r="AE31" s="88"/>
      <c r="AI31" s="88"/>
      <c r="AJ31" s="88"/>
      <c r="AK31" s="88"/>
      <c r="AL31" s="88"/>
      <c r="AM31" s="88"/>
      <c r="AN31" s="88"/>
      <c r="AO31" s="88"/>
      <c r="AP31" s="88"/>
      <c r="AQ31" s="88"/>
      <c r="AR31" s="88"/>
    </row>
    <row r="32" spans="1:44" ht="20.149999999999999" customHeight="1" x14ac:dyDescent="0.55000000000000004">
      <c r="A32" s="142"/>
      <c r="B32" s="143"/>
      <c r="C32" s="144"/>
      <c r="D32" s="145"/>
      <c r="E32" s="146"/>
      <c r="F32" s="146"/>
      <c r="G32" s="146"/>
      <c r="H32" s="146"/>
      <c r="I32" s="146"/>
      <c r="J32" s="146"/>
      <c r="K32" s="147"/>
      <c r="L32" s="89"/>
      <c r="M32" s="90"/>
      <c r="N32" s="90"/>
      <c r="O32" s="90"/>
      <c r="P32" s="90"/>
      <c r="Q32" s="90"/>
      <c r="R32" s="91"/>
      <c r="AA32" s="88"/>
      <c r="AB32" s="88"/>
      <c r="AC32" s="88"/>
      <c r="AD32" s="88"/>
      <c r="AE32" s="88"/>
      <c r="AI32" s="88"/>
      <c r="AJ32" s="88"/>
      <c r="AK32" s="88"/>
      <c r="AL32" s="88"/>
      <c r="AM32" s="88"/>
      <c r="AN32" s="88"/>
      <c r="AO32" s="88"/>
      <c r="AP32" s="88"/>
      <c r="AQ32" s="88"/>
      <c r="AR32" s="88"/>
    </row>
    <row r="33" spans="1:44" ht="20.149999999999999" customHeight="1" x14ac:dyDescent="0.55000000000000004">
      <c r="A33" s="142"/>
      <c r="B33" s="143"/>
      <c r="C33" s="144"/>
      <c r="D33" s="135"/>
      <c r="E33" s="136"/>
      <c r="F33" s="136"/>
      <c r="G33" s="136"/>
      <c r="H33" s="136"/>
      <c r="I33" s="136"/>
      <c r="J33" s="136"/>
      <c r="K33" s="137"/>
      <c r="L33" s="89"/>
      <c r="M33" s="90"/>
      <c r="N33" s="90"/>
      <c r="O33" s="90"/>
      <c r="P33" s="90"/>
      <c r="Q33" s="90"/>
      <c r="R33" s="91"/>
      <c r="AA33" s="88"/>
      <c r="AB33" s="88"/>
      <c r="AC33" s="88"/>
      <c r="AD33" s="88"/>
      <c r="AE33" s="88"/>
      <c r="AI33" s="88"/>
      <c r="AJ33" s="88"/>
      <c r="AK33" s="88"/>
      <c r="AL33" s="88"/>
      <c r="AM33" s="88"/>
      <c r="AN33" s="88"/>
      <c r="AO33" s="88"/>
      <c r="AP33" s="88"/>
      <c r="AQ33" s="88"/>
      <c r="AR33" s="88"/>
    </row>
    <row r="34" spans="1:44" ht="10" customHeight="1" x14ac:dyDescent="0.55000000000000004">
      <c r="A34" s="84"/>
      <c r="B34" s="84"/>
      <c r="C34" s="84"/>
      <c r="D34" s="85"/>
      <c r="E34" s="85"/>
      <c r="F34" s="85"/>
      <c r="G34" s="85"/>
      <c r="H34" s="85"/>
      <c r="I34" s="85"/>
      <c r="J34" s="85"/>
      <c r="K34" s="85"/>
      <c r="L34" s="85"/>
      <c r="M34" s="85"/>
      <c r="N34" s="85"/>
      <c r="O34" s="85"/>
      <c r="P34" s="85"/>
      <c r="Q34" s="85"/>
      <c r="R34" s="85"/>
      <c r="AA34" s="84"/>
      <c r="AB34" s="84"/>
      <c r="AC34" s="84"/>
      <c r="AD34" s="84"/>
      <c r="AE34" s="84"/>
      <c r="AI34" s="84"/>
      <c r="AJ34" s="84"/>
      <c r="AK34" s="84"/>
      <c r="AL34" s="84"/>
      <c r="AM34" s="84"/>
      <c r="AN34" s="84"/>
      <c r="AO34" s="84"/>
      <c r="AP34" s="84"/>
      <c r="AQ34" s="84"/>
      <c r="AR34" s="84"/>
    </row>
    <row r="35" spans="1:44" ht="20.149999999999999" customHeight="1" x14ac:dyDescent="0.55000000000000004">
      <c r="A35" s="138" t="s">
        <v>205</v>
      </c>
      <c r="B35" s="138"/>
      <c r="C35" s="138"/>
      <c r="D35" s="138"/>
      <c r="E35" s="138"/>
      <c r="F35" s="85"/>
      <c r="G35" s="85"/>
      <c r="H35" s="85"/>
      <c r="I35" s="85"/>
      <c r="J35" s="85"/>
      <c r="K35" s="85"/>
      <c r="L35" s="85"/>
      <c r="M35" s="85"/>
      <c r="N35" s="85"/>
      <c r="O35" s="85"/>
      <c r="P35" s="85"/>
      <c r="Q35" s="85"/>
      <c r="R35" s="85"/>
      <c r="AA35" s="84"/>
      <c r="AB35" s="84"/>
      <c r="AC35" s="84"/>
      <c r="AD35" s="84"/>
      <c r="AE35" s="84"/>
      <c r="AI35" s="84"/>
      <c r="AJ35" s="84"/>
      <c r="AK35" s="84"/>
      <c r="AL35" s="84"/>
      <c r="AM35" s="84"/>
      <c r="AN35" s="84"/>
      <c r="AO35" s="84"/>
      <c r="AP35" s="84"/>
      <c r="AQ35" s="84"/>
      <c r="AR35" s="84"/>
    </row>
    <row r="36" spans="1:44" x14ac:dyDescent="0.55000000000000004">
      <c r="A36" s="139" t="s">
        <v>11</v>
      </c>
      <c r="B36" s="140"/>
      <c r="C36" s="141"/>
      <c r="D36" s="139" t="s">
        <v>217</v>
      </c>
      <c r="E36" s="116"/>
      <c r="F36" s="116"/>
      <c r="G36" s="116"/>
      <c r="H36" s="116"/>
      <c r="I36" s="116"/>
      <c r="J36" s="116"/>
      <c r="K36" s="117"/>
      <c r="L36" s="132" t="s">
        <v>40</v>
      </c>
      <c r="M36" s="133"/>
      <c r="N36" s="133"/>
      <c r="O36" s="133"/>
      <c r="P36" s="133"/>
      <c r="Q36" s="133"/>
      <c r="R36" s="134"/>
      <c r="AA36" s="92"/>
      <c r="AB36" s="92"/>
      <c r="AC36" s="92"/>
      <c r="AD36" s="92"/>
      <c r="AE36" s="92"/>
      <c r="AI36" s="92"/>
      <c r="AJ36" s="92"/>
      <c r="AK36" s="92"/>
      <c r="AL36" s="92"/>
      <c r="AM36" s="92"/>
      <c r="AN36" s="92"/>
      <c r="AO36" s="92"/>
      <c r="AP36" s="92"/>
      <c r="AQ36" s="92"/>
      <c r="AR36" s="92"/>
    </row>
    <row r="37" spans="1:44" ht="20.149999999999999" customHeight="1" x14ac:dyDescent="0.55000000000000004">
      <c r="A37" s="148" t="s">
        <v>216</v>
      </c>
      <c r="B37" s="149"/>
      <c r="C37" s="150"/>
      <c r="D37" s="145" t="s">
        <v>204</v>
      </c>
      <c r="E37" s="146"/>
      <c r="F37" s="146"/>
      <c r="G37" s="146"/>
      <c r="H37" s="146"/>
      <c r="I37" s="146"/>
      <c r="J37" s="146"/>
      <c r="K37" s="147"/>
      <c r="L37" s="151">
        <v>42078</v>
      </c>
      <c r="M37" s="152"/>
      <c r="N37" s="152"/>
      <c r="O37" s="152"/>
      <c r="P37" s="152"/>
      <c r="Q37" s="152"/>
      <c r="R37" s="153"/>
      <c r="AA37" s="88"/>
      <c r="AB37" s="88"/>
      <c r="AC37" s="88"/>
      <c r="AD37" s="88"/>
      <c r="AE37" s="88"/>
      <c r="AI37" s="88"/>
      <c r="AJ37" s="88"/>
      <c r="AK37" s="88"/>
      <c r="AL37" s="88"/>
      <c r="AM37" s="88"/>
      <c r="AN37" s="88"/>
      <c r="AO37" s="88"/>
      <c r="AP37" s="88"/>
      <c r="AQ37" s="88"/>
      <c r="AR37" s="88"/>
    </row>
    <row r="38" spans="1:44" ht="20.149999999999999" customHeight="1" x14ac:dyDescent="0.55000000000000004">
      <c r="A38" s="142"/>
      <c r="B38" s="143"/>
      <c r="C38" s="144"/>
      <c r="D38" s="135"/>
      <c r="E38" s="136"/>
      <c r="F38" s="136"/>
      <c r="G38" s="136"/>
      <c r="H38" s="136"/>
      <c r="I38" s="136"/>
      <c r="J38" s="136"/>
      <c r="K38" s="137"/>
      <c r="L38" s="89"/>
      <c r="M38" s="90"/>
      <c r="N38" s="90"/>
      <c r="O38" s="90"/>
      <c r="P38" s="90"/>
      <c r="Q38" s="90"/>
      <c r="R38" s="91"/>
      <c r="AA38" s="88"/>
      <c r="AB38" s="88"/>
      <c r="AC38" s="88"/>
      <c r="AD38" s="88"/>
      <c r="AE38" s="88"/>
      <c r="AI38" s="88"/>
      <c r="AJ38" s="88"/>
      <c r="AK38" s="88"/>
      <c r="AL38" s="88"/>
      <c r="AM38" s="88"/>
      <c r="AN38" s="88"/>
      <c r="AO38" s="88"/>
      <c r="AP38" s="88"/>
      <c r="AQ38" s="88"/>
      <c r="AR38" s="88"/>
    </row>
    <row r="39" spans="1:44" ht="20.149999999999999" customHeight="1" x14ac:dyDescent="0.55000000000000004">
      <c r="A39" s="142"/>
      <c r="B39" s="143"/>
      <c r="C39" s="144"/>
      <c r="D39" s="135"/>
      <c r="E39" s="136"/>
      <c r="F39" s="136"/>
      <c r="G39" s="136"/>
      <c r="H39" s="136"/>
      <c r="I39" s="136"/>
      <c r="J39" s="136"/>
      <c r="K39" s="137"/>
      <c r="L39" s="89"/>
      <c r="M39" s="90"/>
      <c r="N39" s="90"/>
      <c r="O39" s="90"/>
      <c r="P39" s="90"/>
      <c r="Q39" s="90"/>
      <c r="R39" s="91"/>
      <c r="AA39" s="88"/>
      <c r="AB39" s="88"/>
      <c r="AC39" s="88"/>
      <c r="AD39" s="88"/>
      <c r="AE39" s="88"/>
      <c r="AI39" s="88"/>
      <c r="AJ39" s="88"/>
      <c r="AK39" s="88"/>
      <c r="AL39" s="88"/>
      <c r="AM39" s="88"/>
      <c r="AN39" s="88"/>
      <c r="AO39" s="88"/>
      <c r="AP39" s="88"/>
      <c r="AQ39" s="88"/>
      <c r="AR39" s="88"/>
    </row>
    <row r="40" spans="1:44" x14ac:dyDescent="0.55000000000000004">
      <c r="D40" s="80"/>
      <c r="E40" s="80"/>
      <c r="F40" s="80"/>
      <c r="G40" s="80"/>
      <c r="H40" s="80"/>
      <c r="I40" s="80"/>
      <c r="J40" s="80"/>
      <c r="K40" s="80"/>
    </row>
  </sheetData>
  <protectedRanges>
    <protectedRange sqref="E5:K6 L6 P18:R23 AA31:AE35 AI31:AR35 A31:C34 AA37:AE39 AI37:AR39 A37:C39 B35:C35 N37:R39 N31:R35 A19:K23 F18:K18" name="範囲1"/>
    <protectedRange sqref="P16:R17 A16:K16 F17:K17" name="範囲1_1"/>
    <protectedRange sqref="A18:E18" name="範囲1_2"/>
    <protectedRange sqref="A17:E17" name="範囲1_1_1"/>
  </protectedRanges>
  <mergeCells count="114">
    <mergeCell ref="A39:C39"/>
    <mergeCell ref="D39:K39"/>
    <mergeCell ref="L39:R39"/>
    <mergeCell ref="AA39:AE39"/>
    <mergeCell ref="AI39:AR39"/>
    <mergeCell ref="A37:C37"/>
    <mergeCell ref="D37:K37"/>
    <mergeCell ref="L37:R37"/>
    <mergeCell ref="AA37:AE37"/>
    <mergeCell ref="AI37:AR37"/>
    <mergeCell ref="A38:C38"/>
    <mergeCell ref="D38:K38"/>
    <mergeCell ref="L38:R38"/>
    <mergeCell ref="AA38:AE38"/>
    <mergeCell ref="AI38:AR38"/>
    <mergeCell ref="A35:E35"/>
    <mergeCell ref="A36:C36"/>
    <mergeCell ref="D36:K36"/>
    <mergeCell ref="L36:R36"/>
    <mergeCell ref="AA36:AE36"/>
    <mergeCell ref="AI36:AR36"/>
    <mergeCell ref="A32:C32"/>
    <mergeCell ref="D32:K32"/>
    <mergeCell ref="L32:R32"/>
    <mergeCell ref="AA32:AE32"/>
    <mergeCell ref="AI32:AR32"/>
    <mergeCell ref="A33:C33"/>
    <mergeCell ref="D33:K33"/>
    <mergeCell ref="L33:R33"/>
    <mergeCell ref="AA33:AE33"/>
    <mergeCell ref="A24:K24"/>
    <mergeCell ref="P24:Q24"/>
    <mergeCell ref="A29:E29"/>
    <mergeCell ref="A30:C30"/>
    <mergeCell ref="D30:K30"/>
    <mergeCell ref="L30:R30"/>
    <mergeCell ref="AI33:AR33"/>
    <mergeCell ref="AA30:AE30"/>
    <mergeCell ref="AI30:AR30"/>
    <mergeCell ref="A31:C31"/>
    <mergeCell ref="D31:K31"/>
    <mergeCell ref="L31:R31"/>
    <mergeCell ref="AA31:AE31"/>
    <mergeCell ref="AI31:AR31"/>
    <mergeCell ref="A22:E22"/>
    <mergeCell ref="F22:G22"/>
    <mergeCell ref="H22:I22"/>
    <mergeCell ref="L22:M22"/>
    <mergeCell ref="N22:O22"/>
    <mergeCell ref="P22:R22"/>
    <mergeCell ref="A23:E23"/>
    <mergeCell ref="F23:G23"/>
    <mergeCell ref="H23:I23"/>
    <mergeCell ref="L23:M23"/>
    <mergeCell ref="N23:O23"/>
    <mergeCell ref="P23:R23"/>
    <mergeCell ref="A20:E20"/>
    <mergeCell ref="F20:G20"/>
    <mergeCell ref="H20:I20"/>
    <mergeCell ref="L20:M20"/>
    <mergeCell ref="N20:O20"/>
    <mergeCell ref="P20:R20"/>
    <mergeCell ref="A21:E21"/>
    <mergeCell ref="F21:G21"/>
    <mergeCell ref="H21:I21"/>
    <mergeCell ref="L21:M21"/>
    <mergeCell ref="N21:O21"/>
    <mergeCell ref="P21:R21"/>
    <mergeCell ref="A18:E18"/>
    <mergeCell ref="F18:G18"/>
    <mergeCell ref="H18:I18"/>
    <mergeCell ref="L18:M18"/>
    <mergeCell ref="N18:O18"/>
    <mergeCell ref="P18:R18"/>
    <mergeCell ref="A19:E19"/>
    <mergeCell ref="F19:G19"/>
    <mergeCell ref="H19:I19"/>
    <mergeCell ref="L19:M19"/>
    <mergeCell ref="N19:O19"/>
    <mergeCell ref="P19:R19"/>
    <mergeCell ref="A16:E16"/>
    <mergeCell ref="F16:G16"/>
    <mergeCell ref="H16:I16"/>
    <mergeCell ref="L16:M16"/>
    <mergeCell ref="N16:O16"/>
    <mergeCell ref="P16:R16"/>
    <mergeCell ref="A17:E17"/>
    <mergeCell ref="F17:G17"/>
    <mergeCell ref="H17:I17"/>
    <mergeCell ref="L17:M17"/>
    <mergeCell ref="N17:O17"/>
    <mergeCell ref="P17:R17"/>
    <mergeCell ref="A15:E15"/>
    <mergeCell ref="F15:G15"/>
    <mergeCell ref="H15:I15"/>
    <mergeCell ref="L15:M15"/>
    <mergeCell ref="N15:O15"/>
    <mergeCell ref="P15:R15"/>
    <mergeCell ref="A1:D1"/>
    <mergeCell ref="K1:R1"/>
    <mergeCell ref="E3:K3"/>
    <mergeCell ref="A5:D5"/>
    <mergeCell ref="E5:J5"/>
    <mergeCell ref="L5:R5"/>
    <mergeCell ref="E6:J6"/>
    <mergeCell ref="L6:R6"/>
    <mergeCell ref="A8:R8"/>
    <mergeCell ref="A9:R9"/>
    <mergeCell ref="A10:R10"/>
    <mergeCell ref="A14:E14"/>
    <mergeCell ref="F14:I14"/>
    <mergeCell ref="J14:K14"/>
    <mergeCell ref="L14:O14"/>
    <mergeCell ref="P14:R14"/>
  </mergeCells>
  <phoneticPr fontId="2"/>
  <pageMargins left="0.70866141732283472" right="0.70866141732283472" top="0.59055118110236227" bottom="0.39370078740157483" header="0.31496062992125984" footer="0.31496062992125984"/>
  <pageSetup paperSize="9" scale="9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0"/>
  <sheetViews>
    <sheetView showGridLines="0" showZeros="0" view="pageBreakPreview" topLeftCell="A13" zoomScale="80" zoomScaleNormal="100" zoomScaleSheetLayoutView="80" workbookViewId="0">
      <selection activeCell="E6" sqref="E6:J6"/>
    </sheetView>
  </sheetViews>
  <sheetFormatPr defaultColWidth="9" defaultRowHeight="18" x14ac:dyDescent="0.55000000000000004"/>
  <cols>
    <col min="1" max="9" width="3.58203125" style="1" customWidth="1"/>
    <col min="10" max="11" width="14.58203125" style="1" customWidth="1"/>
    <col min="12" max="12" width="3.58203125" style="1" customWidth="1"/>
    <col min="13" max="13" width="4.58203125" style="1" customWidth="1"/>
    <col min="14" max="14" width="3.58203125" style="1" customWidth="1"/>
    <col min="15" max="15" width="4.58203125" style="1" customWidth="1"/>
    <col min="16" max="48" width="3.58203125" style="1" customWidth="1"/>
    <col min="49" max="16384" width="9" style="1"/>
  </cols>
  <sheetData>
    <row r="1" spans="1:18" ht="21" customHeight="1" thickBot="1" x14ac:dyDescent="0.6">
      <c r="A1" s="106" t="s">
        <v>215</v>
      </c>
      <c r="B1" s="107"/>
      <c r="C1" s="107"/>
      <c r="D1" s="108"/>
      <c r="K1" s="188" t="s">
        <v>214</v>
      </c>
      <c r="L1" s="188"/>
      <c r="M1" s="188"/>
      <c r="N1" s="188"/>
      <c r="O1" s="188"/>
      <c r="P1" s="188"/>
      <c r="Q1" s="188"/>
      <c r="R1" s="188"/>
    </row>
    <row r="2" spans="1:18" ht="10" customHeight="1" x14ac:dyDescent="0.55000000000000004">
      <c r="A2" s="87"/>
      <c r="B2" s="87"/>
      <c r="C2" s="87"/>
      <c r="D2" s="87"/>
      <c r="K2" s="74"/>
      <c r="L2" s="74"/>
      <c r="M2" s="74"/>
      <c r="N2" s="74"/>
      <c r="O2" s="74"/>
      <c r="P2" s="74"/>
      <c r="Q2" s="74"/>
      <c r="R2" s="74"/>
    </row>
    <row r="3" spans="1:18" ht="21" x14ac:dyDescent="0.55000000000000004">
      <c r="E3" s="109" t="s">
        <v>141</v>
      </c>
      <c r="F3" s="109"/>
      <c r="G3" s="109"/>
      <c r="H3" s="109"/>
      <c r="I3" s="109"/>
      <c r="J3" s="109"/>
      <c r="K3" s="109"/>
      <c r="L3" s="70"/>
      <c r="M3" s="81"/>
      <c r="N3" s="70"/>
      <c r="O3" s="70"/>
      <c r="P3" s="70"/>
      <c r="Q3" s="70"/>
      <c r="R3" s="70"/>
    </row>
    <row r="4" spans="1:18" ht="15" customHeight="1" x14ac:dyDescent="0.55000000000000004">
      <c r="A4" s="2"/>
      <c r="B4" s="2"/>
      <c r="C4" s="2"/>
      <c r="D4" s="2"/>
      <c r="E4" s="71"/>
      <c r="F4" s="2"/>
      <c r="G4" s="2"/>
      <c r="H4" s="2"/>
      <c r="I4" s="2"/>
      <c r="J4" s="2"/>
      <c r="K4" s="2"/>
      <c r="L4" s="2"/>
      <c r="M4" s="2"/>
      <c r="N4" s="2"/>
      <c r="O4" s="2"/>
      <c r="P4" s="2"/>
      <c r="Q4" s="2"/>
      <c r="R4" s="2"/>
    </row>
    <row r="5" spans="1:18" ht="16.5" customHeight="1" x14ac:dyDescent="0.55000000000000004">
      <c r="A5" s="102" t="s">
        <v>213</v>
      </c>
      <c r="B5" s="103"/>
      <c r="C5" s="103"/>
      <c r="D5" s="104"/>
      <c r="E5" s="178" t="s">
        <v>212</v>
      </c>
      <c r="F5" s="178"/>
      <c r="G5" s="178"/>
      <c r="H5" s="178"/>
      <c r="I5" s="178"/>
      <c r="J5" s="178"/>
      <c r="K5" s="2"/>
      <c r="L5" s="105"/>
      <c r="M5" s="105"/>
      <c r="N5" s="105"/>
      <c r="O5" s="105"/>
      <c r="P5" s="105"/>
      <c r="Q5" s="105"/>
      <c r="R5" s="105"/>
    </row>
    <row r="6" spans="1:18" ht="35.25" customHeight="1" x14ac:dyDescent="0.55000000000000004">
      <c r="A6" s="4" t="s">
        <v>7</v>
      </c>
      <c r="B6" s="4"/>
      <c r="C6" s="4"/>
      <c r="D6" s="4"/>
      <c r="E6" s="185" t="s">
        <v>163</v>
      </c>
      <c r="F6" s="185"/>
      <c r="G6" s="185"/>
      <c r="H6" s="185"/>
      <c r="I6" s="185"/>
      <c r="J6" s="185"/>
      <c r="K6" s="73"/>
      <c r="L6" s="88"/>
      <c r="M6" s="88"/>
      <c r="N6" s="88"/>
      <c r="O6" s="88"/>
      <c r="P6" s="88"/>
      <c r="Q6" s="88"/>
      <c r="R6" s="88"/>
    </row>
    <row r="7" spans="1:18" x14ac:dyDescent="0.55000000000000004">
      <c r="A7" s="2"/>
      <c r="B7" s="2"/>
      <c r="C7" s="2"/>
      <c r="D7" s="2"/>
      <c r="E7" s="2"/>
      <c r="F7" s="2"/>
      <c r="G7" s="2"/>
      <c r="H7" s="2"/>
      <c r="I7" s="2"/>
      <c r="J7" s="2"/>
      <c r="K7" s="2"/>
      <c r="L7" s="2"/>
      <c r="M7" s="2"/>
      <c r="N7" s="2"/>
      <c r="O7" s="2"/>
      <c r="P7" s="2"/>
      <c r="Q7" s="2"/>
      <c r="R7" s="2"/>
    </row>
    <row r="8" spans="1:18" x14ac:dyDescent="0.55000000000000004">
      <c r="A8" s="186" t="s">
        <v>211</v>
      </c>
      <c r="B8" s="186"/>
      <c r="C8" s="186"/>
      <c r="D8" s="186"/>
      <c r="E8" s="186"/>
      <c r="F8" s="186"/>
      <c r="G8" s="186"/>
      <c r="H8" s="186"/>
      <c r="I8" s="186"/>
      <c r="J8" s="186"/>
      <c r="K8" s="186"/>
      <c r="L8" s="186"/>
      <c r="M8" s="186"/>
      <c r="N8" s="186"/>
      <c r="O8" s="186"/>
      <c r="P8" s="186"/>
      <c r="Q8" s="186"/>
      <c r="R8" s="186"/>
    </row>
    <row r="9" spans="1:18" x14ac:dyDescent="0.55000000000000004">
      <c r="A9" s="186" t="s">
        <v>200</v>
      </c>
      <c r="B9" s="186"/>
      <c r="C9" s="186"/>
      <c r="D9" s="186"/>
      <c r="E9" s="186"/>
      <c r="F9" s="186"/>
      <c r="G9" s="186"/>
      <c r="H9" s="186"/>
      <c r="I9" s="186"/>
      <c r="J9" s="186"/>
      <c r="K9" s="186"/>
      <c r="L9" s="186"/>
      <c r="M9" s="186"/>
      <c r="N9" s="186"/>
      <c r="O9" s="186"/>
      <c r="P9" s="186"/>
      <c r="Q9" s="186"/>
      <c r="R9" s="186"/>
    </row>
    <row r="10" spans="1:18" ht="28.5" customHeight="1" x14ac:dyDescent="0.55000000000000004">
      <c r="A10" s="187" t="s">
        <v>210</v>
      </c>
      <c r="B10" s="187"/>
      <c r="C10" s="187"/>
      <c r="D10" s="187"/>
      <c r="E10" s="187"/>
      <c r="F10" s="187"/>
      <c r="G10" s="187"/>
      <c r="H10" s="187"/>
      <c r="I10" s="187"/>
      <c r="J10" s="187"/>
      <c r="K10" s="187"/>
      <c r="L10" s="187"/>
      <c r="M10" s="187"/>
      <c r="N10" s="187"/>
      <c r="O10" s="187"/>
      <c r="P10" s="187"/>
      <c r="Q10" s="187"/>
      <c r="R10" s="187"/>
    </row>
    <row r="11" spans="1:18" x14ac:dyDescent="0.55000000000000004">
      <c r="A11" s="3" t="s">
        <v>209</v>
      </c>
      <c r="B11" s="3"/>
      <c r="C11" s="3"/>
      <c r="D11" s="3"/>
      <c r="E11" s="3"/>
      <c r="F11" s="3"/>
      <c r="G11" s="3"/>
      <c r="H11" s="3"/>
      <c r="I11" s="3"/>
      <c r="J11" s="3"/>
      <c r="K11" s="3"/>
      <c r="L11" s="3"/>
      <c r="M11" s="3"/>
      <c r="N11" s="3"/>
      <c r="O11" s="3"/>
      <c r="P11" s="3"/>
      <c r="Q11" s="3"/>
      <c r="R11" s="3"/>
    </row>
    <row r="12" spans="1:18" ht="14.25" customHeight="1" x14ac:dyDescent="0.55000000000000004">
      <c r="A12" s="3"/>
      <c r="B12" s="3"/>
      <c r="C12" s="3"/>
      <c r="D12" s="3"/>
      <c r="E12" s="3"/>
      <c r="F12" s="3"/>
      <c r="G12" s="3"/>
      <c r="H12" s="3"/>
      <c r="I12" s="3"/>
      <c r="J12" s="3"/>
      <c r="K12" s="3"/>
      <c r="L12" s="3"/>
      <c r="M12" s="3"/>
      <c r="N12" s="3"/>
      <c r="O12" s="3"/>
      <c r="P12" s="3"/>
      <c r="Q12" s="3"/>
      <c r="R12" s="3"/>
    </row>
    <row r="13" spans="1:18" x14ac:dyDescent="0.55000000000000004">
      <c r="A13" s="77" t="s">
        <v>162</v>
      </c>
      <c r="B13" s="3"/>
      <c r="C13" s="3"/>
      <c r="D13" s="3"/>
      <c r="E13" s="3"/>
      <c r="F13" s="3"/>
      <c r="G13" s="3"/>
      <c r="H13" s="3"/>
      <c r="I13" s="3"/>
      <c r="J13" s="3"/>
      <c r="K13" s="3"/>
      <c r="L13" s="3"/>
      <c r="M13" s="3"/>
      <c r="N13" s="3"/>
      <c r="O13" s="3"/>
      <c r="P13" s="3"/>
      <c r="Q13" s="3"/>
      <c r="R13" s="3"/>
    </row>
    <row r="14" spans="1:18" ht="22.5" customHeight="1" x14ac:dyDescent="0.55000000000000004">
      <c r="A14" s="179" t="s">
        <v>4</v>
      </c>
      <c r="B14" s="180"/>
      <c r="C14" s="180"/>
      <c r="D14" s="180"/>
      <c r="E14" s="181"/>
      <c r="F14" s="179" t="s">
        <v>147</v>
      </c>
      <c r="G14" s="180"/>
      <c r="H14" s="180"/>
      <c r="I14" s="181"/>
      <c r="J14" s="182" t="s">
        <v>18</v>
      </c>
      <c r="K14" s="184"/>
      <c r="L14" s="182" t="s">
        <v>15</v>
      </c>
      <c r="M14" s="184"/>
      <c r="N14" s="184"/>
      <c r="O14" s="183"/>
      <c r="P14" s="182" t="s">
        <v>39</v>
      </c>
      <c r="Q14" s="184"/>
      <c r="R14" s="183"/>
    </row>
    <row r="15" spans="1:18" ht="22.5" customHeight="1" x14ac:dyDescent="0.55000000000000004">
      <c r="A15" s="179" t="s">
        <v>3</v>
      </c>
      <c r="B15" s="180"/>
      <c r="C15" s="180"/>
      <c r="D15" s="180"/>
      <c r="E15" s="181"/>
      <c r="F15" s="179" t="s">
        <v>11</v>
      </c>
      <c r="G15" s="181"/>
      <c r="H15" s="179" t="s">
        <v>146</v>
      </c>
      <c r="I15" s="181"/>
      <c r="J15" s="6" t="s">
        <v>16</v>
      </c>
      <c r="K15" s="86" t="s">
        <v>17</v>
      </c>
      <c r="L15" s="182" t="s">
        <v>19</v>
      </c>
      <c r="M15" s="183"/>
      <c r="N15" s="182" t="s">
        <v>143</v>
      </c>
      <c r="O15" s="183"/>
      <c r="P15" s="182" t="s">
        <v>38</v>
      </c>
      <c r="Q15" s="184"/>
      <c r="R15" s="183"/>
    </row>
    <row r="16" spans="1:18" ht="38.15" customHeight="1" x14ac:dyDescent="0.55000000000000004">
      <c r="A16" s="174" t="s">
        <v>208</v>
      </c>
      <c r="B16" s="175"/>
      <c r="C16" s="175"/>
      <c r="D16" s="175"/>
      <c r="E16" s="176"/>
      <c r="F16" s="171" t="s">
        <v>27</v>
      </c>
      <c r="G16" s="172"/>
      <c r="H16" s="171" t="s">
        <v>69</v>
      </c>
      <c r="I16" s="172"/>
      <c r="J16" s="66">
        <v>44166</v>
      </c>
      <c r="K16" s="66">
        <v>44844</v>
      </c>
      <c r="L16" s="171">
        <v>1</v>
      </c>
      <c r="M16" s="172"/>
      <c r="N16" s="171">
        <v>11</v>
      </c>
      <c r="O16" s="172"/>
      <c r="P16" s="171">
        <v>346</v>
      </c>
      <c r="Q16" s="173"/>
      <c r="R16" s="172"/>
    </row>
    <row r="17" spans="1:44" ht="38.15" customHeight="1" x14ac:dyDescent="0.55000000000000004">
      <c r="A17" s="168" t="s">
        <v>207</v>
      </c>
      <c r="B17" s="169"/>
      <c r="C17" s="169"/>
      <c r="D17" s="169"/>
      <c r="E17" s="170"/>
      <c r="F17" s="171" t="s">
        <v>27</v>
      </c>
      <c r="G17" s="172"/>
      <c r="H17" s="171" t="s">
        <v>67</v>
      </c>
      <c r="I17" s="172"/>
      <c r="J17" s="66">
        <v>43586</v>
      </c>
      <c r="K17" s="66">
        <v>44165</v>
      </c>
      <c r="L17" s="171">
        <v>1</v>
      </c>
      <c r="M17" s="172"/>
      <c r="N17" s="171">
        <v>7</v>
      </c>
      <c r="O17" s="172"/>
      <c r="P17" s="171">
        <v>290</v>
      </c>
      <c r="Q17" s="173"/>
      <c r="R17" s="172"/>
    </row>
    <row r="18" spans="1:44" ht="38.15" customHeight="1" x14ac:dyDescent="0.55000000000000004">
      <c r="A18" s="162"/>
      <c r="B18" s="163"/>
      <c r="C18" s="163"/>
      <c r="D18" s="163"/>
      <c r="E18" s="164"/>
      <c r="F18" s="93"/>
      <c r="G18" s="95"/>
      <c r="H18" s="93"/>
      <c r="I18" s="95"/>
      <c r="J18" s="14"/>
      <c r="K18" s="14"/>
      <c r="L18" s="93"/>
      <c r="M18" s="95"/>
      <c r="N18" s="93"/>
      <c r="O18" s="95"/>
      <c r="P18" s="165"/>
      <c r="Q18" s="166"/>
      <c r="R18" s="167"/>
    </row>
    <row r="19" spans="1:44" ht="38.15" customHeight="1" x14ac:dyDescent="0.55000000000000004">
      <c r="A19" s="162"/>
      <c r="B19" s="163"/>
      <c r="C19" s="163"/>
      <c r="D19" s="163"/>
      <c r="E19" s="164"/>
      <c r="F19" s="93"/>
      <c r="G19" s="95"/>
      <c r="H19" s="93"/>
      <c r="I19" s="95"/>
      <c r="J19" s="14"/>
      <c r="K19" s="14"/>
      <c r="L19" s="93"/>
      <c r="M19" s="95"/>
      <c r="N19" s="93"/>
      <c r="O19" s="95"/>
      <c r="P19" s="165"/>
      <c r="Q19" s="166"/>
      <c r="R19" s="167"/>
    </row>
    <row r="20" spans="1:44" ht="38.15" customHeight="1" x14ac:dyDescent="0.55000000000000004">
      <c r="A20" s="162"/>
      <c r="B20" s="163"/>
      <c r="C20" s="163"/>
      <c r="D20" s="163"/>
      <c r="E20" s="164"/>
      <c r="F20" s="93"/>
      <c r="G20" s="95"/>
      <c r="H20" s="93"/>
      <c r="I20" s="95"/>
      <c r="J20" s="14"/>
      <c r="K20" s="14"/>
      <c r="L20" s="93"/>
      <c r="M20" s="95"/>
      <c r="N20" s="93"/>
      <c r="O20" s="95"/>
      <c r="P20" s="165"/>
      <c r="Q20" s="166"/>
      <c r="R20" s="167"/>
    </row>
    <row r="21" spans="1:44" ht="38.15" customHeight="1" x14ac:dyDescent="0.55000000000000004">
      <c r="A21" s="162"/>
      <c r="B21" s="163"/>
      <c r="C21" s="163"/>
      <c r="D21" s="163"/>
      <c r="E21" s="164"/>
      <c r="F21" s="93"/>
      <c r="G21" s="95"/>
      <c r="H21" s="93"/>
      <c r="I21" s="95"/>
      <c r="J21" s="14"/>
      <c r="K21" s="14"/>
      <c r="L21" s="93"/>
      <c r="M21" s="95"/>
      <c r="N21" s="93"/>
      <c r="O21" s="95"/>
      <c r="P21" s="165"/>
      <c r="Q21" s="166"/>
      <c r="R21" s="167"/>
    </row>
    <row r="22" spans="1:44" ht="38.15" customHeight="1" x14ac:dyDescent="0.55000000000000004">
      <c r="A22" s="162"/>
      <c r="B22" s="163"/>
      <c r="C22" s="163"/>
      <c r="D22" s="163"/>
      <c r="E22" s="164"/>
      <c r="F22" s="93"/>
      <c r="G22" s="95"/>
      <c r="H22" s="93"/>
      <c r="I22" s="95"/>
      <c r="J22" s="14"/>
      <c r="K22" s="14"/>
      <c r="L22" s="93"/>
      <c r="M22" s="95"/>
      <c r="N22" s="93"/>
      <c r="O22" s="95"/>
      <c r="P22" s="165"/>
      <c r="Q22" s="166"/>
      <c r="R22" s="167"/>
    </row>
    <row r="23" spans="1:44" ht="38.15" customHeight="1" thickBot="1" x14ac:dyDescent="0.6">
      <c r="A23" s="156"/>
      <c r="B23" s="157"/>
      <c r="C23" s="157"/>
      <c r="D23" s="157"/>
      <c r="E23" s="158"/>
      <c r="F23" s="122"/>
      <c r="G23" s="123"/>
      <c r="H23" s="122"/>
      <c r="I23" s="123"/>
      <c r="J23" s="16"/>
      <c r="K23" s="16"/>
      <c r="L23" s="122"/>
      <c r="M23" s="123"/>
      <c r="N23" s="122"/>
      <c r="O23" s="123"/>
      <c r="P23" s="159"/>
      <c r="Q23" s="160"/>
      <c r="R23" s="161"/>
    </row>
    <row r="24" spans="1:44" ht="18.5" thickTop="1" x14ac:dyDescent="0.55000000000000004">
      <c r="A24" s="124" t="s">
        <v>145</v>
      </c>
      <c r="B24" s="125"/>
      <c r="C24" s="125"/>
      <c r="D24" s="125"/>
      <c r="E24" s="125"/>
      <c r="F24" s="125"/>
      <c r="G24" s="125"/>
      <c r="H24" s="125"/>
      <c r="I24" s="125"/>
      <c r="J24" s="125"/>
      <c r="K24" s="125"/>
      <c r="L24" s="67">
        <v>3</v>
      </c>
      <c r="M24" s="12" t="s">
        <v>19</v>
      </c>
      <c r="N24" s="68">
        <v>6</v>
      </c>
      <c r="O24" s="13" t="s">
        <v>41</v>
      </c>
      <c r="P24" s="154">
        <f>SUM(P16:R23)</f>
        <v>636</v>
      </c>
      <c r="Q24" s="155"/>
      <c r="R24" s="15" t="s">
        <v>38</v>
      </c>
    </row>
    <row r="25" spans="1:44" ht="10" customHeight="1" x14ac:dyDescent="0.55000000000000004">
      <c r="A25" s="78"/>
      <c r="B25" s="78"/>
      <c r="C25" s="78"/>
      <c r="D25" s="78"/>
      <c r="E25" s="78"/>
      <c r="F25" s="78"/>
      <c r="G25" s="78"/>
      <c r="H25" s="78"/>
      <c r="I25" s="78"/>
      <c r="J25" s="78"/>
      <c r="K25" s="78"/>
      <c r="L25" s="78"/>
      <c r="M25" s="78"/>
      <c r="N25" s="78"/>
      <c r="O25" s="78"/>
      <c r="P25" s="78"/>
      <c r="Q25" s="78"/>
      <c r="R25" s="78"/>
    </row>
    <row r="26" spans="1:44" ht="10" customHeight="1" x14ac:dyDescent="0.55000000000000004">
      <c r="R26" s="79"/>
    </row>
    <row r="27" spans="1:44" x14ac:dyDescent="0.55000000000000004">
      <c r="A27" s="77" t="s">
        <v>193</v>
      </c>
    </row>
    <row r="28" spans="1:44" ht="10" customHeight="1" x14ac:dyDescent="0.55000000000000004">
      <c r="A28" s="75"/>
    </row>
    <row r="29" spans="1:44" x14ac:dyDescent="0.55000000000000004">
      <c r="A29" s="138" t="s">
        <v>149</v>
      </c>
      <c r="B29" s="138"/>
      <c r="C29" s="138"/>
      <c r="D29" s="138"/>
      <c r="E29" s="138"/>
    </row>
    <row r="30" spans="1:44" x14ac:dyDescent="0.55000000000000004">
      <c r="A30" s="139" t="s">
        <v>11</v>
      </c>
      <c r="B30" s="140"/>
      <c r="C30" s="141"/>
      <c r="D30" s="115" t="s">
        <v>206</v>
      </c>
      <c r="E30" s="116"/>
      <c r="F30" s="116"/>
      <c r="G30" s="116"/>
      <c r="H30" s="116"/>
      <c r="I30" s="116"/>
      <c r="J30" s="116"/>
      <c r="K30" s="117"/>
      <c r="L30" s="132" t="s">
        <v>40</v>
      </c>
      <c r="M30" s="133"/>
      <c r="N30" s="133"/>
      <c r="O30" s="133"/>
      <c r="P30" s="133"/>
      <c r="Q30" s="133"/>
      <c r="R30" s="134"/>
      <c r="AA30" s="92"/>
      <c r="AB30" s="92"/>
      <c r="AC30" s="92"/>
      <c r="AD30" s="92"/>
      <c r="AE30" s="92"/>
      <c r="AI30" s="92"/>
      <c r="AJ30" s="92"/>
      <c r="AK30" s="92"/>
      <c r="AL30" s="92"/>
      <c r="AM30" s="92"/>
      <c r="AN30" s="92"/>
      <c r="AO30" s="92"/>
      <c r="AP30" s="92"/>
      <c r="AQ30" s="92"/>
      <c r="AR30" s="92"/>
    </row>
    <row r="31" spans="1:44" ht="20.149999999999999" customHeight="1" x14ac:dyDescent="0.55000000000000004">
      <c r="A31" s="148" t="s">
        <v>151</v>
      </c>
      <c r="B31" s="149"/>
      <c r="C31" s="150"/>
      <c r="D31" s="145" t="s">
        <v>156</v>
      </c>
      <c r="E31" s="146"/>
      <c r="F31" s="146"/>
      <c r="G31" s="146"/>
      <c r="H31" s="146"/>
      <c r="I31" s="146"/>
      <c r="J31" s="146"/>
      <c r="K31" s="147"/>
      <c r="L31" s="151">
        <v>44287</v>
      </c>
      <c r="M31" s="152"/>
      <c r="N31" s="152"/>
      <c r="O31" s="152"/>
      <c r="P31" s="152"/>
      <c r="Q31" s="152"/>
      <c r="R31" s="153"/>
      <c r="AA31" s="88"/>
      <c r="AB31" s="88"/>
      <c r="AC31" s="88"/>
      <c r="AD31" s="88"/>
      <c r="AE31" s="88"/>
      <c r="AI31" s="88"/>
      <c r="AJ31" s="88"/>
      <c r="AK31" s="88"/>
      <c r="AL31" s="88"/>
      <c r="AM31" s="88"/>
      <c r="AN31" s="88"/>
      <c r="AO31" s="88"/>
      <c r="AP31" s="88"/>
      <c r="AQ31" s="88"/>
      <c r="AR31" s="88"/>
    </row>
    <row r="32" spans="1:44" ht="20.149999999999999" customHeight="1" x14ac:dyDescent="0.55000000000000004">
      <c r="A32" s="142"/>
      <c r="B32" s="143"/>
      <c r="C32" s="144"/>
      <c r="D32" s="135"/>
      <c r="E32" s="136"/>
      <c r="F32" s="136"/>
      <c r="G32" s="136"/>
      <c r="H32" s="136"/>
      <c r="I32" s="136"/>
      <c r="J32" s="136"/>
      <c r="K32" s="137"/>
      <c r="L32" s="89"/>
      <c r="M32" s="90"/>
      <c r="N32" s="90"/>
      <c r="O32" s="90"/>
      <c r="P32" s="90"/>
      <c r="Q32" s="90"/>
      <c r="R32" s="91"/>
      <c r="AA32" s="88"/>
      <c r="AB32" s="88"/>
      <c r="AC32" s="88"/>
      <c r="AD32" s="88"/>
      <c r="AE32" s="88"/>
      <c r="AI32" s="88"/>
      <c r="AJ32" s="88"/>
      <c r="AK32" s="88"/>
      <c r="AL32" s="88"/>
      <c r="AM32" s="88"/>
      <c r="AN32" s="88"/>
      <c r="AO32" s="88"/>
      <c r="AP32" s="88"/>
      <c r="AQ32" s="88"/>
      <c r="AR32" s="88"/>
    </row>
    <row r="33" spans="1:44" ht="20.149999999999999" customHeight="1" x14ac:dyDescent="0.55000000000000004">
      <c r="A33" s="142"/>
      <c r="B33" s="143"/>
      <c r="C33" s="144"/>
      <c r="D33" s="135"/>
      <c r="E33" s="136"/>
      <c r="F33" s="136"/>
      <c r="G33" s="136"/>
      <c r="H33" s="136"/>
      <c r="I33" s="136"/>
      <c r="J33" s="136"/>
      <c r="K33" s="137"/>
      <c r="L33" s="89"/>
      <c r="M33" s="90"/>
      <c r="N33" s="90"/>
      <c r="O33" s="90"/>
      <c r="P33" s="90"/>
      <c r="Q33" s="90"/>
      <c r="R33" s="91"/>
      <c r="AA33" s="88"/>
      <c r="AB33" s="88"/>
      <c r="AC33" s="88"/>
      <c r="AD33" s="88"/>
      <c r="AE33" s="88"/>
      <c r="AI33" s="88"/>
      <c r="AJ33" s="88"/>
      <c r="AK33" s="88"/>
      <c r="AL33" s="88"/>
      <c r="AM33" s="88"/>
      <c r="AN33" s="88"/>
      <c r="AO33" s="88"/>
      <c r="AP33" s="88"/>
      <c r="AQ33" s="88"/>
      <c r="AR33" s="88"/>
    </row>
    <row r="34" spans="1:44" ht="10" customHeight="1" x14ac:dyDescent="0.55000000000000004">
      <c r="A34" s="84"/>
      <c r="B34" s="84"/>
      <c r="C34" s="84"/>
      <c r="D34" s="85"/>
      <c r="E34" s="85"/>
      <c r="F34" s="85"/>
      <c r="G34" s="85"/>
      <c r="H34" s="85"/>
      <c r="I34" s="85"/>
      <c r="J34" s="85"/>
      <c r="K34" s="85"/>
      <c r="L34" s="85"/>
      <c r="M34" s="85"/>
      <c r="N34" s="85"/>
      <c r="O34" s="85"/>
      <c r="P34" s="85"/>
      <c r="Q34" s="85"/>
      <c r="R34" s="85"/>
      <c r="AA34" s="84"/>
      <c r="AB34" s="84"/>
      <c r="AC34" s="84"/>
      <c r="AD34" s="84"/>
      <c r="AE34" s="84"/>
      <c r="AI34" s="84"/>
      <c r="AJ34" s="84"/>
      <c r="AK34" s="84"/>
      <c r="AL34" s="84"/>
      <c r="AM34" s="84"/>
      <c r="AN34" s="84"/>
      <c r="AO34" s="84"/>
      <c r="AP34" s="84"/>
      <c r="AQ34" s="84"/>
      <c r="AR34" s="84"/>
    </row>
    <row r="35" spans="1:44" ht="20.149999999999999" customHeight="1" x14ac:dyDescent="0.55000000000000004">
      <c r="A35" s="138" t="s">
        <v>205</v>
      </c>
      <c r="B35" s="138"/>
      <c r="C35" s="138"/>
      <c r="D35" s="138"/>
      <c r="E35" s="138"/>
      <c r="F35" s="85"/>
      <c r="G35" s="85"/>
      <c r="H35" s="85"/>
      <c r="I35" s="85"/>
      <c r="J35" s="85"/>
      <c r="K35" s="85"/>
      <c r="L35" s="85"/>
      <c r="M35" s="85"/>
      <c r="N35" s="85"/>
      <c r="O35" s="85"/>
      <c r="P35" s="85"/>
      <c r="Q35" s="85"/>
      <c r="R35" s="85"/>
      <c r="AA35" s="84"/>
      <c r="AB35" s="84"/>
      <c r="AC35" s="84"/>
      <c r="AD35" s="84"/>
      <c r="AE35" s="84"/>
      <c r="AI35" s="84"/>
      <c r="AJ35" s="84"/>
      <c r="AK35" s="84"/>
      <c r="AL35" s="84"/>
      <c r="AM35" s="84"/>
      <c r="AN35" s="84"/>
      <c r="AO35" s="84"/>
      <c r="AP35" s="84"/>
      <c r="AQ35" s="84"/>
      <c r="AR35" s="84"/>
    </row>
    <row r="36" spans="1:44" x14ac:dyDescent="0.55000000000000004">
      <c r="A36" s="139" t="s">
        <v>11</v>
      </c>
      <c r="B36" s="140"/>
      <c r="C36" s="141"/>
      <c r="D36" s="139" t="s">
        <v>161</v>
      </c>
      <c r="E36" s="116"/>
      <c r="F36" s="116"/>
      <c r="G36" s="116"/>
      <c r="H36" s="116"/>
      <c r="I36" s="116"/>
      <c r="J36" s="116"/>
      <c r="K36" s="117"/>
      <c r="L36" s="132" t="s">
        <v>40</v>
      </c>
      <c r="M36" s="133"/>
      <c r="N36" s="133"/>
      <c r="O36" s="133"/>
      <c r="P36" s="133"/>
      <c r="Q36" s="133"/>
      <c r="R36" s="134"/>
      <c r="AA36" s="92"/>
      <c r="AB36" s="92"/>
      <c r="AC36" s="92"/>
      <c r="AD36" s="92"/>
      <c r="AE36" s="92"/>
      <c r="AI36" s="92"/>
      <c r="AJ36" s="92"/>
      <c r="AK36" s="92"/>
      <c r="AL36" s="92"/>
      <c r="AM36" s="92"/>
      <c r="AN36" s="92"/>
      <c r="AO36" s="92"/>
      <c r="AP36" s="92"/>
      <c r="AQ36" s="92"/>
      <c r="AR36" s="92"/>
    </row>
    <row r="37" spans="1:44" ht="20.149999999999999" customHeight="1" x14ac:dyDescent="0.55000000000000004">
      <c r="A37" s="142"/>
      <c r="B37" s="143"/>
      <c r="C37" s="144"/>
      <c r="D37" s="135"/>
      <c r="E37" s="136"/>
      <c r="F37" s="136"/>
      <c r="G37" s="136"/>
      <c r="H37" s="136"/>
      <c r="I37" s="136"/>
      <c r="J37" s="136"/>
      <c r="K37" s="137"/>
      <c r="L37" s="89"/>
      <c r="M37" s="90"/>
      <c r="N37" s="90"/>
      <c r="O37" s="90"/>
      <c r="P37" s="90"/>
      <c r="Q37" s="90"/>
      <c r="R37" s="91"/>
      <c r="AA37" s="88"/>
      <c r="AB37" s="88"/>
      <c r="AC37" s="88"/>
      <c r="AD37" s="88"/>
      <c r="AE37" s="88"/>
      <c r="AI37" s="88"/>
      <c r="AJ37" s="88"/>
      <c r="AK37" s="88"/>
      <c r="AL37" s="88"/>
      <c r="AM37" s="88"/>
      <c r="AN37" s="88"/>
      <c r="AO37" s="88"/>
      <c r="AP37" s="88"/>
      <c r="AQ37" s="88"/>
      <c r="AR37" s="88"/>
    </row>
    <row r="38" spans="1:44" ht="20.149999999999999" customHeight="1" x14ac:dyDescent="0.55000000000000004">
      <c r="A38" s="142"/>
      <c r="B38" s="143"/>
      <c r="C38" s="144"/>
      <c r="D38" s="135"/>
      <c r="E38" s="136"/>
      <c r="F38" s="136"/>
      <c r="G38" s="136"/>
      <c r="H38" s="136"/>
      <c r="I38" s="136"/>
      <c r="J38" s="136"/>
      <c r="K38" s="137"/>
      <c r="L38" s="89"/>
      <c r="M38" s="90"/>
      <c r="N38" s="90"/>
      <c r="O38" s="90"/>
      <c r="P38" s="90"/>
      <c r="Q38" s="90"/>
      <c r="R38" s="91"/>
      <c r="AA38" s="88"/>
      <c r="AB38" s="88"/>
      <c r="AC38" s="88"/>
      <c r="AD38" s="88"/>
      <c r="AE38" s="88"/>
      <c r="AI38" s="88"/>
      <c r="AJ38" s="88"/>
      <c r="AK38" s="88"/>
      <c r="AL38" s="88"/>
      <c r="AM38" s="88"/>
      <c r="AN38" s="88"/>
      <c r="AO38" s="88"/>
      <c r="AP38" s="88"/>
      <c r="AQ38" s="88"/>
      <c r="AR38" s="88"/>
    </row>
    <row r="39" spans="1:44" ht="20.149999999999999" customHeight="1" x14ac:dyDescent="0.55000000000000004">
      <c r="A39" s="142"/>
      <c r="B39" s="143"/>
      <c r="C39" s="144"/>
      <c r="D39" s="135"/>
      <c r="E39" s="136"/>
      <c r="F39" s="136"/>
      <c r="G39" s="136"/>
      <c r="H39" s="136"/>
      <c r="I39" s="136"/>
      <c r="J39" s="136"/>
      <c r="K39" s="137"/>
      <c r="L39" s="89"/>
      <c r="M39" s="90"/>
      <c r="N39" s="90"/>
      <c r="O39" s="90"/>
      <c r="P39" s="90"/>
      <c r="Q39" s="90"/>
      <c r="R39" s="91"/>
      <c r="AA39" s="88"/>
      <c r="AB39" s="88"/>
      <c r="AC39" s="88"/>
      <c r="AD39" s="88"/>
      <c r="AE39" s="88"/>
      <c r="AI39" s="88"/>
      <c r="AJ39" s="88"/>
      <c r="AK39" s="88"/>
      <c r="AL39" s="88"/>
      <c r="AM39" s="88"/>
      <c r="AN39" s="88"/>
      <c r="AO39" s="88"/>
      <c r="AP39" s="88"/>
      <c r="AQ39" s="88"/>
      <c r="AR39" s="88"/>
    </row>
    <row r="40" spans="1:44" x14ac:dyDescent="0.55000000000000004">
      <c r="D40" s="80"/>
      <c r="E40" s="80"/>
      <c r="F40" s="80"/>
      <c r="G40" s="80"/>
      <c r="H40" s="80"/>
      <c r="I40" s="80"/>
      <c r="J40" s="80"/>
      <c r="K40" s="80"/>
    </row>
  </sheetData>
  <protectedRanges>
    <protectedRange sqref="E5:K6 L6 P16:R23 AA31:AE35 AI31:AR35 A31:C34 AA37:AE39 AI37:AR39 A37:C39 B35:C35 N37:R39 N31:R35 A16:K23" name="範囲1"/>
  </protectedRanges>
  <mergeCells count="114">
    <mergeCell ref="A39:C39"/>
    <mergeCell ref="D39:K39"/>
    <mergeCell ref="L39:R39"/>
    <mergeCell ref="AA39:AE39"/>
    <mergeCell ref="AI39:AR39"/>
    <mergeCell ref="A37:C37"/>
    <mergeCell ref="D37:K37"/>
    <mergeCell ref="L37:R37"/>
    <mergeCell ref="AA37:AE37"/>
    <mergeCell ref="AI37:AR37"/>
    <mergeCell ref="A38:C38"/>
    <mergeCell ref="D38:K38"/>
    <mergeCell ref="L38:R38"/>
    <mergeCell ref="AA38:AE38"/>
    <mergeCell ref="AI38:AR38"/>
    <mergeCell ref="A35:E35"/>
    <mergeCell ref="A36:C36"/>
    <mergeCell ref="D36:K36"/>
    <mergeCell ref="L36:R36"/>
    <mergeCell ref="AA36:AE36"/>
    <mergeCell ref="AI36:AR36"/>
    <mergeCell ref="A32:C32"/>
    <mergeCell ref="D32:K32"/>
    <mergeCell ref="L32:R32"/>
    <mergeCell ref="AA32:AE32"/>
    <mergeCell ref="AI32:AR32"/>
    <mergeCell ref="A33:C33"/>
    <mergeCell ref="D33:K33"/>
    <mergeCell ref="L33:R33"/>
    <mergeCell ref="AA33:AE33"/>
    <mergeCell ref="A24:K24"/>
    <mergeCell ref="P24:Q24"/>
    <mergeCell ref="A29:E29"/>
    <mergeCell ref="A30:C30"/>
    <mergeCell ref="D30:K30"/>
    <mergeCell ref="L30:R30"/>
    <mergeCell ref="AI33:AR33"/>
    <mergeCell ref="AA30:AE30"/>
    <mergeCell ref="AI30:AR30"/>
    <mergeCell ref="A31:C31"/>
    <mergeCell ref="D31:K31"/>
    <mergeCell ref="L31:R31"/>
    <mergeCell ref="AA31:AE31"/>
    <mergeCell ref="AI31:AR31"/>
    <mergeCell ref="A22:E22"/>
    <mergeCell ref="F22:G22"/>
    <mergeCell ref="H22:I22"/>
    <mergeCell ref="L22:M22"/>
    <mergeCell ref="N22:O22"/>
    <mergeCell ref="P22:R22"/>
    <mergeCell ref="A23:E23"/>
    <mergeCell ref="F23:G23"/>
    <mergeCell ref="H23:I23"/>
    <mergeCell ref="L23:M23"/>
    <mergeCell ref="N23:O23"/>
    <mergeCell ref="P23:R23"/>
    <mergeCell ref="A20:E20"/>
    <mergeCell ref="F20:G20"/>
    <mergeCell ref="H20:I20"/>
    <mergeCell ref="L20:M20"/>
    <mergeCell ref="N20:O20"/>
    <mergeCell ref="P20:R20"/>
    <mergeCell ref="A21:E21"/>
    <mergeCell ref="F21:G21"/>
    <mergeCell ref="H21:I21"/>
    <mergeCell ref="L21:M21"/>
    <mergeCell ref="N21:O21"/>
    <mergeCell ref="P21:R21"/>
    <mergeCell ref="A18:E18"/>
    <mergeCell ref="F18:G18"/>
    <mergeCell ref="H18:I18"/>
    <mergeCell ref="L18:M18"/>
    <mergeCell ref="N18:O18"/>
    <mergeCell ref="P18:R18"/>
    <mergeCell ref="A19:E19"/>
    <mergeCell ref="F19:G19"/>
    <mergeCell ref="H19:I19"/>
    <mergeCell ref="L19:M19"/>
    <mergeCell ref="N19:O19"/>
    <mergeCell ref="P19:R19"/>
    <mergeCell ref="A16:E16"/>
    <mergeCell ref="F16:G16"/>
    <mergeCell ref="H16:I16"/>
    <mergeCell ref="L16:M16"/>
    <mergeCell ref="N16:O16"/>
    <mergeCell ref="P16:R16"/>
    <mergeCell ref="A17:E17"/>
    <mergeCell ref="F17:G17"/>
    <mergeCell ref="H17:I17"/>
    <mergeCell ref="L17:M17"/>
    <mergeCell ref="N17:O17"/>
    <mergeCell ref="P17:R17"/>
    <mergeCell ref="A15:E15"/>
    <mergeCell ref="F15:G15"/>
    <mergeCell ref="H15:I15"/>
    <mergeCell ref="L15:M15"/>
    <mergeCell ref="N15:O15"/>
    <mergeCell ref="P15:R15"/>
    <mergeCell ref="A1:D1"/>
    <mergeCell ref="K1:R1"/>
    <mergeCell ref="E3:K3"/>
    <mergeCell ref="A5:D5"/>
    <mergeCell ref="E5:J5"/>
    <mergeCell ref="L5:R5"/>
    <mergeCell ref="E6:J6"/>
    <mergeCell ref="L6:R6"/>
    <mergeCell ref="A8:R8"/>
    <mergeCell ref="A9:R9"/>
    <mergeCell ref="A10:R10"/>
    <mergeCell ref="A14:E14"/>
    <mergeCell ref="F14:I14"/>
    <mergeCell ref="J14:K14"/>
    <mergeCell ref="L14:O14"/>
    <mergeCell ref="P14:R14"/>
  </mergeCells>
  <phoneticPr fontId="2"/>
  <pageMargins left="0.70866141732283472" right="0.70866141732283472" top="0.59055118110236227" bottom="0.39370078740157483" header="0.31496062992125984" footer="0.31496062992125984"/>
  <pageSetup paperSize="9" scale="9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0"/>
  <sheetViews>
    <sheetView showGridLines="0" showZeros="0" view="pageBreakPreview" zoomScaleNormal="100" zoomScaleSheetLayoutView="100" workbookViewId="0">
      <selection activeCell="Y22" sqref="Y22:Y23"/>
    </sheetView>
  </sheetViews>
  <sheetFormatPr defaultColWidth="9" defaultRowHeight="18" x14ac:dyDescent="0.55000000000000004"/>
  <cols>
    <col min="1" max="9" width="3.58203125" style="1" customWidth="1"/>
    <col min="10" max="11" width="14.58203125" style="1" customWidth="1"/>
    <col min="12" max="12" width="3.58203125" style="1" customWidth="1"/>
    <col min="13" max="13" width="4.58203125" style="1" customWidth="1"/>
    <col min="14" max="14" width="3.58203125" style="1" customWidth="1"/>
    <col min="15" max="15" width="4.58203125" style="1" customWidth="1"/>
    <col min="16" max="48" width="3.58203125" style="1" customWidth="1"/>
    <col min="49" max="16384" width="9" style="1"/>
  </cols>
  <sheetData>
    <row r="1" spans="1:18" ht="21" customHeight="1" thickBot="1" x14ac:dyDescent="0.6">
      <c r="A1" s="106" t="s">
        <v>142</v>
      </c>
      <c r="B1" s="107"/>
      <c r="C1" s="107"/>
      <c r="D1" s="108"/>
      <c r="K1" s="177" t="s">
        <v>192</v>
      </c>
      <c r="L1" s="177"/>
      <c r="M1" s="177"/>
      <c r="N1" s="177"/>
      <c r="O1" s="177"/>
      <c r="P1" s="177"/>
      <c r="Q1" s="177"/>
      <c r="R1" s="177"/>
    </row>
    <row r="2" spans="1:18" ht="10" customHeight="1" x14ac:dyDescent="0.55000000000000004">
      <c r="A2" s="69"/>
      <c r="B2" s="69"/>
      <c r="C2" s="69"/>
      <c r="D2" s="69"/>
      <c r="K2" s="74"/>
      <c r="L2" s="74"/>
      <c r="M2" s="74"/>
      <c r="N2" s="74"/>
      <c r="O2" s="74"/>
      <c r="P2" s="74"/>
      <c r="Q2" s="74"/>
      <c r="R2" s="74"/>
    </row>
    <row r="3" spans="1:18" ht="21" x14ac:dyDescent="0.55000000000000004">
      <c r="E3" s="109" t="s">
        <v>141</v>
      </c>
      <c r="F3" s="109"/>
      <c r="G3" s="109"/>
      <c r="H3" s="109"/>
      <c r="I3" s="109"/>
      <c r="J3" s="109"/>
      <c r="K3" s="109"/>
      <c r="L3" s="70"/>
      <c r="M3" s="81"/>
      <c r="N3" s="70"/>
      <c r="O3" s="70"/>
      <c r="P3" s="70"/>
      <c r="Q3" s="70"/>
      <c r="R3" s="70"/>
    </row>
    <row r="4" spans="1:18" ht="15" customHeight="1" x14ac:dyDescent="0.55000000000000004">
      <c r="A4" s="2"/>
      <c r="B4" s="2"/>
      <c r="C4" s="2"/>
      <c r="D4" s="2"/>
      <c r="E4" s="71"/>
      <c r="F4" s="2"/>
      <c r="G4" s="2"/>
      <c r="H4" s="2"/>
      <c r="I4" s="2"/>
      <c r="J4" s="2"/>
      <c r="K4" s="2"/>
      <c r="L4" s="2"/>
      <c r="M4" s="2"/>
      <c r="N4" s="2"/>
      <c r="O4" s="2"/>
      <c r="P4" s="2"/>
      <c r="Q4" s="2"/>
      <c r="R4" s="2"/>
    </row>
    <row r="5" spans="1:18" ht="16.5" customHeight="1" x14ac:dyDescent="0.55000000000000004">
      <c r="A5" s="102" t="s">
        <v>9</v>
      </c>
      <c r="B5" s="103"/>
      <c r="C5" s="103"/>
      <c r="D5" s="104"/>
      <c r="E5" s="178" t="s">
        <v>164</v>
      </c>
      <c r="F5" s="178"/>
      <c r="G5" s="178"/>
      <c r="H5" s="178"/>
      <c r="I5" s="178"/>
      <c r="J5" s="178"/>
      <c r="K5" s="2"/>
      <c r="L5" s="105"/>
      <c r="M5" s="105"/>
      <c r="N5" s="105"/>
      <c r="O5" s="105"/>
      <c r="P5" s="105"/>
      <c r="Q5" s="105"/>
      <c r="R5" s="105"/>
    </row>
    <row r="6" spans="1:18" ht="35.25" customHeight="1" x14ac:dyDescent="0.55000000000000004">
      <c r="A6" s="4" t="s">
        <v>7</v>
      </c>
      <c r="B6" s="4"/>
      <c r="C6" s="4"/>
      <c r="D6" s="4"/>
      <c r="E6" s="185" t="s">
        <v>163</v>
      </c>
      <c r="F6" s="185"/>
      <c r="G6" s="185"/>
      <c r="H6" s="185"/>
      <c r="I6" s="185"/>
      <c r="J6" s="185"/>
      <c r="K6" s="73"/>
      <c r="L6" s="88"/>
      <c r="M6" s="88"/>
      <c r="N6" s="88"/>
      <c r="O6" s="88"/>
      <c r="P6" s="88"/>
      <c r="Q6" s="88"/>
      <c r="R6" s="88"/>
    </row>
    <row r="7" spans="1:18" x14ac:dyDescent="0.55000000000000004">
      <c r="A7" s="2"/>
      <c r="B7" s="2"/>
      <c r="C7" s="2"/>
      <c r="D7" s="2"/>
      <c r="E7" s="2"/>
      <c r="F7" s="2"/>
      <c r="G7" s="2"/>
      <c r="H7" s="2"/>
      <c r="I7" s="2"/>
      <c r="J7" s="2"/>
      <c r="K7" s="2"/>
      <c r="L7" s="2"/>
      <c r="M7" s="2"/>
      <c r="N7" s="2"/>
      <c r="O7" s="2"/>
      <c r="P7" s="2"/>
      <c r="Q7" s="2"/>
      <c r="R7" s="2"/>
    </row>
    <row r="8" spans="1:18" x14ac:dyDescent="0.55000000000000004">
      <c r="A8" s="186" t="s">
        <v>199</v>
      </c>
      <c r="B8" s="186"/>
      <c r="C8" s="186"/>
      <c r="D8" s="186"/>
      <c r="E8" s="186"/>
      <c r="F8" s="186"/>
      <c r="G8" s="186"/>
      <c r="H8" s="186"/>
      <c r="I8" s="186"/>
      <c r="J8" s="186"/>
      <c r="K8" s="186"/>
      <c r="L8" s="186"/>
      <c r="M8" s="186"/>
      <c r="N8" s="186"/>
      <c r="O8" s="186"/>
      <c r="P8" s="186"/>
      <c r="Q8" s="186"/>
      <c r="R8" s="186"/>
    </row>
    <row r="9" spans="1:18" x14ac:dyDescent="0.55000000000000004">
      <c r="A9" s="186" t="s">
        <v>200</v>
      </c>
      <c r="B9" s="186"/>
      <c r="C9" s="186"/>
      <c r="D9" s="186"/>
      <c r="E9" s="186"/>
      <c r="F9" s="186"/>
      <c r="G9" s="186"/>
      <c r="H9" s="186"/>
      <c r="I9" s="186"/>
      <c r="J9" s="186"/>
      <c r="K9" s="186"/>
      <c r="L9" s="186"/>
      <c r="M9" s="186"/>
      <c r="N9" s="186"/>
      <c r="O9" s="186"/>
      <c r="P9" s="186"/>
      <c r="Q9" s="186"/>
      <c r="R9" s="186"/>
    </row>
    <row r="10" spans="1:18" ht="28.5" customHeight="1" x14ac:dyDescent="0.55000000000000004">
      <c r="A10" s="187" t="s">
        <v>201</v>
      </c>
      <c r="B10" s="187"/>
      <c r="C10" s="187"/>
      <c r="D10" s="187"/>
      <c r="E10" s="187"/>
      <c r="F10" s="187"/>
      <c r="G10" s="187"/>
      <c r="H10" s="187"/>
      <c r="I10" s="187"/>
      <c r="J10" s="187"/>
      <c r="K10" s="187"/>
      <c r="L10" s="187"/>
      <c r="M10" s="187"/>
      <c r="N10" s="187"/>
      <c r="O10" s="187"/>
      <c r="P10" s="187"/>
      <c r="Q10" s="187"/>
      <c r="R10" s="187"/>
    </row>
    <row r="11" spans="1:18" x14ac:dyDescent="0.55000000000000004">
      <c r="A11" s="3" t="s">
        <v>202</v>
      </c>
      <c r="B11" s="3"/>
      <c r="C11" s="3"/>
      <c r="D11" s="3"/>
      <c r="E11" s="3"/>
      <c r="F11" s="3"/>
      <c r="G11" s="3"/>
      <c r="H11" s="3"/>
      <c r="I11" s="3"/>
      <c r="J11" s="3"/>
      <c r="K11" s="3"/>
      <c r="L11" s="3"/>
      <c r="M11" s="3"/>
      <c r="N11" s="3"/>
      <c r="O11" s="3"/>
      <c r="P11" s="3"/>
      <c r="Q11" s="3"/>
      <c r="R11" s="3"/>
    </row>
    <row r="12" spans="1:18" ht="14.25" customHeight="1" x14ac:dyDescent="0.55000000000000004">
      <c r="A12" s="3"/>
      <c r="B12" s="3"/>
      <c r="C12" s="3"/>
      <c r="D12" s="3"/>
      <c r="E12" s="3"/>
      <c r="F12" s="3"/>
      <c r="G12" s="3"/>
      <c r="H12" s="3"/>
      <c r="I12" s="3"/>
      <c r="J12" s="3"/>
      <c r="K12" s="3"/>
      <c r="L12" s="3"/>
      <c r="M12" s="3"/>
      <c r="N12" s="3"/>
      <c r="O12" s="3"/>
      <c r="P12" s="3"/>
      <c r="Q12" s="3"/>
      <c r="R12" s="3"/>
    </row>
    <row r="13" spans="1:18" x14ac:dyDescent="0.55000000000000004">
      <c r="A13" s="77" t="s">
        <v>162</v>
      </c>
      <c r="B13" s="3"/>
      <c r="C13" s="3"/>
      <c r="D13" s="3"/>
      <c r="E13" s="3"/>
      <c r="F13" s="3"/>
      <c r="G13" s="3"/>
      <c r="H13" s="3"/>
      <c r="I13" s="3"/>
      <c r="J13" s="3"/>
      <c r="K13" s="3"/>
      <c r="L13" s="3"/>
      <c r="M13" s="3"/>
      <c r="N13" s="3"/>
      <c r="O13" s="3"/>
      <c r="P13" s="3"/>
      <c r="Q13" s="3"/>
      <c r="R13" s="3"/>
    </row>
    <row r="14" spans="1:18" ht="22.5" customHeight="1" x14ac:dyDescent="0.55000000000000004">
      <c r="A14" s="179" t="s">
        <v>4</v>
      </c>
      <c r="B14" s="180"/>
      <c r="C14" s="180"/>
      <c r="D14" s="180"/>
      <c r="E14" s="181"/>
      <c r="F14" s="179" t="s">
        <v>147</v>
      </c>
      <c r="G14" s="180"/>
      <c r="H14" s="180"/>
      <c r="I14" s="181"/>
      <c r="J14" s="182" t="s">
        <v>18</v>
      </c>
      <c r="K14" s="184"/>
      <c r="L14" s="182" t="s">
        <v>15</v>
      </c>
      <c r="M14" s="184"/>
      <c r="N14" s="184"/>
      <c r="O14" s="183"/>
      <c r="P14" s="182" t="s">
        <v>39</v>
      </c>
      <c r="Q14" s="184"/>
      <c r="R14" s="183"/>
    </row>
    <row r="15" spans="1:18" ht="22.5" customHeight="1" x14ac:dyDescent="0.55000000000000004">
      <c r="A15" s="179" t="s">
        <v>3</v>
      </c>
      <c r="B15" s="180"/>
      <c r="C15" s="180"/>
      <c r="D15" s="180"/>
      <c r="E15" s="181"/>
      <c r="F15" s="179" t="s">
        <v>11</v>
      </c>
      <c r="G15" s="181"/>
      <c r="H15" s="179" t="s">
        <v>146</v>
      </c>
      <c r="I15" s="181"/>
      <c r="J15" s="6" t="s">
        <v>16</v>
      </c>
      <c r="K15" s="7" t="s">
        <v>17</v>
      </c>
      <c r="L15" s="182" t="s">
        <v>19</v>
      </c>
      <c r="M15" s="183"/>
      <c r="N15" s="182" t="s">
        <v>143</v>
      </c>
      <c r="O15" s="183"/>
      <c r="P15" s="182" t="s">
        <v>38</v>
      </c>
      <c r="Q15" s="184"/>
      <c r="R15" s="183"/>
    </row>
    <row r="16" spans="1:18" ht="38.15" customHeight="1" x14ac:dyDescent="0.55000000000000004">
      <c r="A16" s="174" t="s">
        <v>166</v>
      </c>
      <c r="B16" s="175"/>
      <c r="C16" s="175"/>
      <c r="D16" s="175"/>
      <c r="E16" s="176"/>
      <c r="F16" s="171" t="s">
        <v>28</v>
      </c>
      <c r="G16" s="172"/>
      <c r="H16" s="171" t="s">
        <v>69</v>
      </c>
      <c r="I16" s="172"/>
      <c r="J16" s="66">
        <v>44287</v>
      </c>
      <c r="K16" s="66">
        <v>44849</v>
      </c>
      <c r="L16" s="171">
        <v>1</v>
      </c>
      <c r="M16" s="172"/>
      <c r="N16" s="171">
        <v>7</v>
      </c>
      <c r="O16" s="172"/>
      <c r="P16" s="171">
        <v>285</v>
      </c>
      <c r="Q16" s="173"/>
      <c r="R16" s="172"/>
    </row>
    <row r="17" spans="1:44" ht="38.15" customHeight="1" x14ac:dyDescent="0.55000000000000004">
      <c r="A17" s="168" t="s">
        <v>203</v>
      </c>
      <c r="B17" s="169"/>
      <c r="C17" s="169"/>
      <c r="D17" s="169"/>
      <c r="E17" s="170"/>
      <c r="F17" s="171" t="s">
        <v>29</v>
      </c>
      <c r="G17" s="172"/>
      <c r="H17" s="171"/>
      <c r="I17" s="172"/>
      <c r="J17" s="66">
        <v>42826</v>
      </c>
      <c r="K17" s="66">
        <v>44286</v>
      </c>
      <c r="L17" s="171">
        <v>4</v>
      </c>
      <c r="M17" s="172"/>
      <c r="N17" s="171">
        <v>0</v>
      </c>
      <c r="O17" s="172"/>
      <c r="P17" s="171">
        <v>720</v>
      </c>
      <c r="Q17" s="173"/>
      <c r="R17" s="172"/>
    </row>
    <row r="18" spans="1:44" ht="38.15" customHeight="1" x14ac:dyDescent="0.55000000000000004">
      <c r="A18" s="174"/>
      <c r="B18" s="175"/>
      <c r="C18" s="175"/>
      <c r="D18" s="175"/>
      <c r="E18" s="176"/>
      <c r="F18" s="171"/>
      <c r="G18" s="172"/>
      <c r="H18" s="171"/>
      <c r="I18" s="172"/>
      <c r="J18" s="66"/>
      <c r="K18" s="66"/>
      <c r="L18" s="171"/>
      <c r="M18" s="172"/>
      <c r="N18" s="171"/>
      <c r="O18" s="172"/>
      <c r="P18" s="171"/>
      <c r="Q18" s="173"/>
      <c r="R18" s="172"/>
    </row>
    <row r="19" spans="1:44" ht="38.15" customHeight="1" x14ac:dyDescent="0.55000000000000004">
      <c r="A19" s="162"/>
      <c r="B19" s="163"/>
      <c r="C19" s="163"/>
      <c r="D19" s="163"/>
      <c r="E19" s="164"/>
      <c r="F19" s="93"/>
      <c r="G19" s="95"/>
      <c r="H19" s="93"/>
      <c r="I19" s="95"/>
      <c r="J19" s="14"/>
      <c r="K19" s="14"/>
      <c r="L19" s="93"/>
      <c r="M19" s="95"/>
      <c r="N19" s="93"/>
      <c r="O19" s="95"/>
      <c r="P19" s="165"/>
      <c r="Q19" s="166"/>
      <c r="R19" s="167"/>
    </row>
    <row r="20" spans="1:44" ht="38.15" customHeight="1" x14ac:dyDescent="0.55000000000000004">
      <c r="A20" s="162"/>
      <c r="B20" s="163"/>
      <c r="C20" s="163"/>
      <c r="D20" s="163"/>
      <c r="E20" s="164"/>
      <c r="F20" s="93"/>
      <c r="G20" s="95"/>
      <c r="H20" s="93"/>
      <c r="I20" s="95"/>
      <c r="J20" s="14"/>
      <c r="K20" s="14"/>
      <c r="L20" s="93"/>
      <c r="M20" s="95"/>
      <c r="N20" s="93"/>
      <c r="O20" s="95"/>
      <c r="P20" s="165"/>
      <c r="Q20" s="166"/>
      <c r="R20" s="167"/>
    </row>
    <row r="21" spans="1:44" ht="38.15" customHeight="1" x14ac:dyDescent="0.55000000000000004">
      <c r="A21" s="162"/>
      <c r="B21" s="163"/>
      <c r="C21" s="163"/>
      <c r="D21" s="163"/>
      <c r="E21" s="164"/>
      <c r="F21" s="93"/>
      <c r="G21" s="95"/>
      <c r="H21" s="93"/>
      <c r="I21" s="95"/>
      <c r="J21" s="14"/>
      <c r="K21" s="14"/>
      <c r="L21" s="93"/>
      <c r="M21" s="95"/>
      <c r="N21" s="93"/>
      <c r="O21" s="95"/>
      <c r="P21" s="165"/>
      <c r="Q21" s="166"/>
      <c r="R21" s="167"/>
    </row>
    <row r="22" spans="1:44" ht="38.15" customHeight="1" x14ac:dyDescent="0.55000000000000004">
      <c r="A22" s="162"/>
      <c r="B22" s="163"/>
      <c r="C22" s="163"/>
      <c r="D22" s="163"/>
      <c r="E22" s="164"/>
      <c r="F22" s="93"/>
      <c r="G22" s="95"/>
      <c r="H22" s="93"/>
      <c r="I22" s="95"/>
      <c r="J22" s="14"/>
      <c r="K22" s="14"/>
      <c r="L22" s="93"/>
      <c r="M22" s="95"/>
      <c r="N22" s="93"/>
      <c r="O22" s="95"/>
      <c r="P22" s="165"/>
      <c r="Q22" s="166"/>
      <c r="R22" s="167"/>
    </row>
    <row r="23" spans="1:44" ht="38.15" customHeight="1" thickBot="1" x14ac:dyDescent="0.6">
      <c r="A23" s="156"/>
      <c r="B23" s="157"/>
      <c r="C23" s="157"/>
      <c r="D23" s="157"/>
      <c r="E23" s="158"/>
      <c r="F23" s="122"/>
      <c r="G23" s="123"/>
      <c r="H23" s="122"/>
      <c r="I23" s="123"/>
      <c r="J23" s="16"/>
      <c r="K23" s="16"/>
      <c r="L23" s="122"/>
      <c r="M23" s="123"/>
      <c r="N23" s="122"/>
      <c r="O23" s="123"/>
      <c r="P23" s="159"/>
      <c r="Q23" s="160"/>
      <c r="R23" s="161"/>
    </row>
    <row r="24" spans="1:44" ht="18.5" thickTop="1" x14ac:dyDescent="0.55000000000000004">
      <c r="A24" s="124" t="s">
        <v>145</v>
      </c>
      <c r="B24" s="125"/>
      <c r="C24" s="125"/>
      <c r="D24" s="125"/>
      <c r="E24" s="125"/>
      <c r="F24" s="125"/>
      <c r="G24" s="125"/>
      <c r="H24" s="125"/>
      <c r="I24" s="125"/>
      <c r="J24" s="125"/>
      <c r="K24" s="125"/>
      <c r="L24" s="67">
        <v>5</v>
      </c>
      <c r="M24" s="12" t="s">
        <v>19</v>
      </c>
      <c r="N24" s="68">
        <v>7</v>
      </c>
      <c r="O24" s="13" t="s">
        <v>41</v>
      </c>
      <c r="P24" s="154">
        <f>SUM(P16:R23)</f>
        <v>1005</v>
      </c>
      <c r="Q24" s="155"/>
      <c r="R24" s="15" t="s">
        <v>38</v>
      </c>
    </row>
    <row r="25" spans="1:44" ht="10" customHeight="1" x14ac:dyDescent="0.55000000000000004">
      <c r="A25" s="78"/>
      <c r="B25" s="78"/>
      <c r="C25" s="78"/>
      <c r="D25" s="78"/>
      <c r="E25" s="78"/>
      <c r="F25" s="78"/>
      <c r="G25" s="78"/>
      <c r="H25" s="78"/>
      <c r="I25" s="78"/>
      <c r="J25" s="78"/>
      <c r="K25" s="78"/>
      <c r="L25" s="78"/>
      <c r="M25" s="78"/>
      <c r="N25" s="78"/>
      <c r="O25" s="78"/>
      <c r="P25" s="78"/>
      <c r="Q25" s="78"/>
      <c r="R25" s="78"/>
    </row>
    <row r="26" spans="1:44" ht="10" customHeight="1" x14ac:dyDescent="0.55000000000000004">
      <c r="R26" s="79"/>
    </row>
    <row r="27" spans="1:44" x14ac:dyDescent="0.55000000000000004">
      <c r="A27" s="77" t="s">
        <v>193</v>
      </c>
    </row>
    <row r="28" spans="1:44" ht="10" customHeight="1" x14ac:dyDescent="0.55000000000000004">
      <c r="A28" s="75"/>
    </row>
    <row r="29" spans="1:44" x14ac:dyDescent="0.55000000000000004">
      <c r="A29" s="138" t="s">
        <v>149</v>
      </c>
      <c r="B29" s="138"/>
      <c r="C29" s="138"/>
      <c r="D29" s="138"/>
      <c r="E29" s="138"/>
    </row>
    <row r="30" spans="1:44" x14ac:dyDescent="0.55000000000000004">
      <c r="A30" s="139" t="s">
        <v>11</v>
      </c>
      <c r="B30" s="140"/>
      <c r="C30" s="141"/>
      <c r="D30" s="115" t="s">
        <v>148</v>
      </c>
      <c r="E30" s="116"/>
      <c r="F30" s="116"/>
      <c r="G30" s="116"/>
      <c r="H30" s="116"/>
      <c r="I30" s="116"/>
      <c r="J30" s="116"/>
      <c r="K30" s="117"/>
      <c r="L30" s="132" t="s">
        <v>40</v>
      </c>
      <c r="M30" s="133"/>
      <c r="N30" s="133"/>
      <c r="O30" s="133"/>
      <c r="P30" s="133"/>
      <c r="Q30" s="133"/>
      <c r="R30" s="134"/>
      <c r="AA30" s="92"/>
      <c r="AB30" s="92"/>
      <c r="AC30" s="92"/>
      <c r="AD30" s="92"/>
      <c r="AE30" s="92"/>
      <c r="AI30" s="92"/>
      <c r="AJ30" s="92"/>
      <c r="AK30" s="92"/>
      <c r="AL30" s="92"/>
      <c r="AM30" s="92"/>
      <c r="AN30" s="92"/>
      <c r="AO30" s="92"/>
      <c r="AP30" s="92"/>
      <c r="AQ30" s="92"/>
      <c r="AR30" s="92"/>
    </row>
    <row r="31" spans="1:44" ht="20.149999999999999" customHeight="1" x14ac:dyDescent="0.55000000000000004">
      <c r="A31" s="148"/>
      <c r="B31" s="149"/>
      <c r="C31" s="150"/>
      <c r="D31" s="145"/>
      <c r="E31" s="146"/>
      <c r="F31" s="146"/>
      <c r="G31" s="146"/>
      <c r="H31" s="146"/>
      <c r="I31" s="146"/>
      <c r="J31" s="146"/>
      <c r="K31" s="147"/>
      <c r="L31" s="151"/>
      <c r="M31" s="152"/>
      <c r="N31" s="152"/>
      <c r="O31" s="152"/>
      <c r="P31" s="152"/>
      <c r="Q31" s="152"/>
      <c r="R31" s="153"/>
      <c r="AA31" s="88"/>
      <c r="AB31" s="88"/>
      <c r="AC31" s="88"/>
      <c r="AD31" s="88"/>
      <c r="AE31" s="88"/>
      <c r="AI31" s="88"/>
      <c r="AJ31" s="88"/>
      <c r="AK31" s="88"/>
      <c r="AL31" s="88"/>
      <c r="AM31" s="88"/>
      <c r="AN31" s="88"/>
      <c r="AO31" s="88"/>
      <c r="AP31" s="88"/>
      <c r="AQ31" s="88"/>
      <c r="AR31" s="88"/>
    </row>
    <row r="32" spans="1:44" ht="20.149999999999999" customHeight="1" x14ac:dyDescent="0.55000000000000004">
      <c r="A32" s="142"/>
      <c r="B32" s="143"/>
      <c r="C32" s="144"/>
      <c r="D32" s="145"/>
      <c r="E32" s="146"/>
      <c r="F32" s="146"/>
      <c r="G32" s="146"/>
      <c r="H32" s="146"/>
      <c r="I32" s="146"/>
      <c r="J32" s="146"/>
      <c r="K32" s="147"/>
      <c r="L32" s="89"/>
      <c r="M32" s="90"/>
      <c r="N32" s="90"/>
      <c r="O32" s="90"/>
      <c r="P32" s="90"/>
      <c r="Q32" s="90"/>
      <c r="R32" s="91"/>
      <c r="AA32" s="88"/>
      <c r="AB32" s="88"/>
      <c r="AC32" s="88"/>
      <c r="AD32" s="88"/>
      <c r="AE32" s="88"/>
      <c r="AI32" s="88"/>
      <c r="AJ32" s="88"/>
      <c r="AK32" s="88"/>
      <c r="AL32" s="88"/>
      <c r="AM32" s="88"/>
      <c r="AN32" s="88"/>
      <c r="AO32" s="88"/>
      <c r="AP32" s="88"/>
      <c r="AQ32" s="88"/>
      <c r="AR32" s="88"/>
    </row>
    <row r="33" spans="1:44" ht="20.149999999999999" customHeight="1" x14ac:dyDescent="0.55000000000000004">
      <c r="A33" s="142"/>
      <c r="B33" s="143"/>
      <c r="C33" s="144"/>
      <c r="D33" s="135"/>
      <c r="E33" s="136"/>
      <c r="F33" s="136"/>
      <c r="G33" s="136"/>
      <c r="H33" s="136"/>
      <c r="I33" s="136"/>
      <c r="J33" s="136"/>
      <c r="K33" s="137"/>
      <c r="L33" s="89"/>
      <c r="M33" s="90"/>
      <c r="N33" s="90"/>
      <c r="O33" s="90"/>
      <c r="P33" s="90"/>
      <c r="Q33" s="90"/>
      <c r="R33" s="91"/>
      <c r="AA33" s="88"/>
      <c r="AB33" s="88"/>
      <c r="AC33" s="88"/>
      <c r="AD33" s="88"/>
      <c r="AE33" s="88"/>
      <c r="AI33" s="88"/>
      <c r="AJ33" s="88"/>
      <c r="AK33" s="88"/>
      <c r="AL33" s="88"/>
      <c r="AM33" s="88"/>
      <c r="AN33" s="88"/>
      <c r="AO33" s="88"/>
      <c r="AP33" s="88"/>
      <c r="AQ33" s="88"/>
      <c r="AR33" s="88"/>
    </row>
    <row r="34" spans="1:44" ht="10" customHeight="1" x14ac:dyDescent="0.55000000000000004">
      <c r="A34" s="72"/>
      <c r="B34" s="72"/>
      <c r="C34" s="72"/>
      <c r="D34" s="76"/>
      <c r="E34" s="76"/>
      <c r="F34" s="76"/>
      <c r="G34" s="76"/>
      <c r="H34" s="76"/>
      <c r="I34" s="76"/>
      <c r="J34" s="76"/>
      <c r="K34" s="76"/>
      <c r="L34" s="76"/>
      <c r="M34" s="76"/>
      <c r="N34" s="76"/>
      <c r="O34" s="76"/>
      <c r="P34" s="76"/>
      <c r="Q34" s="76"/>
      <c r="R34" s="76"/>
      <c r="AA34" s="72"/>
      <c r="AB34" s="72"/>
      <c r="AC34" s="72"/>
      <c r="AD34" s="72"/>
      <c r="AE34" s="72"/>
      <c r="AI34" s="72"/>
      <c r="AJ34" s="72"/>
      <c r="AK34" s="72"/>
      <c r="AL34" s="72"/>
      <c r="AM34" s="72"/>
      <c r="AN34" s="72"/>
      <c r="AO34" s="72"/>
      <c r="AP34" s="72"/>
      <c r="AQ34" s="72"/>
      <c r="AR34" s="72"/>
    </row>
    <row r="35" spans="1:44" ht="20.149999999999999" customHeight="1" x14ac:dyDescent="0.55000000000000004">
      <c r="A35" s="138" t="s">
        <v>150</v>
      </c>
      <c r="B35" s="138"/>
      <c r="C35" s="138"/>
      <c r="D35" s="138"/>
      <c r="E35" s="138"/>
      <c r="F35" s="76"/>
      <c r="G35" s="76"/>
      <c r="H35" s="76"/>
      <c r="I35" s="76"/>
      <c r="J35" s="76"/>
      <c r="K35" s="76"/>
      <c r="L35" s="76"/>
      <c r="M35" s="76"/>
      <c r="N35" s="76"/>
      <c r="O35" s="76"/>
      <c r="P35" s="76"/>
      <c r="Q35" s="76"/>
      <c r="R35" s="76"/>
      <c r="AA35" s="72"/>
      <c r="AB35" s="72"/>
      <c r="AC35" s="72"/>
      <c r="AD35" s="72"/>
      <c r="AE35" s="72"/>
      <c r="AI35" s="72"/>
      <c r="AJ35" s="72"/>
      <c r="AK35" s="72"/>
      <c r="AL35" s="72"/>
      <c r="AM35" s="72"/>
      <c r="AN35" s="72"/>
      <c r="AO35" s="72"/>
      <c r="AP35" s="72"/>
      <c r="AQ35" s="72"/>
      <c r="AR35" s="72"/>
    </row>
    <row r="36" spans="1:44" x14ac:dyDescent="0.55000000000000004">
      <c r="A36" s="139" t="s">
        <v>11</v>
      </c>
      <c r="B36" s="140"/>
      <c r="C36" s="141"/>
      <c r="D36" s="139" t="s">
        <v>161</v>
      </c>
      <c r="E36" s="116"/>
      <c r="F36" s="116"/>
      <c r="G36" s="116"/>
      <c r="H36" s="116"/>
      <c r="I36" s="116"/>
      <c r="J36" s="116"/>
      <c r="K36" s="117"/>
      <c r="L36" s="132" t="s">
        <v>40</v>
      </c>
      <c r="M36" s="133"/>
      <c r="N36" s="133"/>
      <c r="O36" s="133"/>
      <c r="P36" s="133"/>
      <c r="Q36" s="133"/>
      <c r="R36" s="134"/>
      <c r="AA36" s="92"/>
      <c r="AB36" s="92"/>
      <c r="AC36" s="92"/>
      <c r="AD36" s="92"/>
      <c r="AE36" s="92"/>
      <c r="AI36" s="92"/>
      <c r="AJ36" s="92"/>
      <c r="AK36" s="92"/>
      <c r="AL36" s="92"/>
      <c r="AM36" s="92"/>
      <c r="AN36" s="92"/>
      <c r="AO36" s="92"/>
      <c r="AP36" s="92"/>
      <c r="AQ36" s="92"/>
      <c r="AR36" s="92"/>
    </row>
    <row r="37" spans="1:44" ht="20.149999999999999" customHeight="1" x14ac:dyDescent="0.55000000000000004">
      <c r="A37" s="148" t="s">
        <v>152</v>
      </c>
      <c r="B37" s="149"/>
      <c r="C37" s="150"/>
      <c r="D37" s="145" t="s">
        <v>204</v>
      </c>
      <c r="E37" s="146"/>
      <c r="F37" s="146"/>
      <c r="G37" s="146"/>
      <c r="H37" s="146"/>
      <c r="I37" s="146"/>
      <c r="J37" s="146"/>
      <c r="K37" s="147"/>
      <c r="L37" s="151">
        <v>42809</v>
      </c>
      <c r="M37" s="152"/>
      <c r="N37" s="152"/>
      <c r="O37" s="152"/>
      <c r="P37" s="152"/>
      <c r="Q37" s="152"/>
      <c r="R37" s="153"/>
      <c r="AA37" s="88"/>
      <c r="AB37" s="88"/>
      <c r="AC37" s="88"/>
      <c r="AD37" s="88"/>
      <c r="AE37" s="88"/>
      <c r="AI37" s="88"/>
      <c r="AJ37" s="88"/>
      <c r="AK37" s="88"/>
      <c r="AL37" s="88"/>
      <c r="AM37" s="88"/>
      <c r="AN37" s="88"/>
      <c r="AO37" s="88"/>
      <c r="AP37" s="88"/>
      <c r="AQ37" s="88"/>
      <c r="AR37" s="88"/>
    </row>
    <row r="38" spans="1:44" ht="20.149999999999999" customHeight="1" x14ac:dyDescent="0.55000000000000004">
      <c r="A38" s="142"/>
      <c r="B38" s="143"/>
      <c r="C38" s="144"/>
      <c r="D38" s="135"/>
      <c r="E38" s="136"/>
      <c r="F38" s="136"/>
      <c r="G38" s="136"/>
      <c r="H38" s="136"/>
      <c r="I38" s="136"/>
      <c r="J38" s="136"/>
      <c r="K38" s="137"/>
      <c r="L38" s="89"/>
      <c r="M38" s="90"/>
      <c r="N38" s="90"/>
      <c r="O38" s="90"/>
      <c r="P38" s="90"/>
      <c r="Q38" s="90"/>
      <c r="R38" s="91"/>
      <c r="AA38" s="88"/>
      <c r="AB38" s="88"/>
      <c r="AC38" s="88"/>
      <c r="AD38" s="88"/>
      <c r="AE38" s="88"/>
      <c r="AI38" s="88"/>
      <c r="AJ38" s="88"/>
      <c r="AK38" s="88"/>
      <c r="AL38" s="88"/>
      <c r="AM38" s="88"/>
      <c r="AN38" s="88"/>
      <c r="AO38" s="88"/>
      <c r="AP38" s="88"/>
      <c r="AQ38" s="88"/>
      <c r="AR38" s="88"/>
    </row>
    <row r="39" spans="1:44" ht="20.149999999999999" customHeight="1" x14ac:dyDescent="0.55000000000000004">
      <c r="A39" s="142"/>
      <c r="B39" s="143"/>
      <c r="C39" s="144"/>
      <c r="D39" s="135"/>
      <c r="E39" s="136"/>
      <c r="F39" s="136"/>
      <c r="G39" s="136"/>
      <c r="H39" s="136"/>
      <c r="I39" s="136"/>
      <c r="J39" s="136"/>
      <c r="K39" s="137"/>
      <c r="L39" s="89"/>
      <c r="M39" s="90"/>
      <c r="N39" s="90"/>
      <c r="O39" s="90"/>
      <c r="P39" s="90"/>
      <c r="Q39" s="90"/>
      <c r="R39" s="91"/>
      <c r="AA39" s="88"/>
      <c r="AB39" s="88"/>
      <c r="AC39" s="88"/>
      <c r="AD39" s="88"/>
      <c r="AE39" s="88"/>
      <c r="AI39" s="88"/>
      <c r="AJ39" s="88"/>
      <c r="AK39" s="88"/>
      <c r="AL39" s="88"/>
      <c r="AM39" s="88"/>
      <c r="AN39" s="88"/>
      <c r="AO39" s="88"/>
      <c r="AP39" s="88"/>
      <c r="AQ39" s="88"/>
      <c r="AR39" s="88"/>
    </row>
    <row r="40" spans="1:44" x14ac:dyDescent="0.55000000000000004">
      <c r="D40" s="80"/>
      <c r="E40" s="80"/>
      <c r="F40" s="80"/>
      <c r="G40" s="80"/>
      <c r="H40" s="80"/>
      <c r="I40" s="80"/>
      <c r="J40" s="80"/>
      <c r="K40" s="80"/>
    </row>
  </sheetData>
  <protectedRanges>
    <protectedRange sqref="E5:K6 L6 P18:R23 AA31:AE35 AI31:AR35 A31:C34 AA37:AE39 AI37:AR39 A37:C39 B35:C35 N37:R39 N31:R35 A19:K23 F18:K18" name="範囲1"/>
    <protectedRange sqref="P16:R17 A16:K16 F17:K17" name="範囲1_1"/>
    <protectedRange sqref="A18:E18" name="範囲1_2"/>
    <protectedRange sqref="A17:E17" name="範囲1_1_1"/>
  </protectedRanges>
  <mergeCells count="114">
    <mergeCell ref="A1:D1"/>
    <mergeCell ref="K1:R1"/>
    <mergeCell ref="E3:K3"/>
    <mergeCell ref="A5:D5"/>
    <mergeCell ref="E5:J5"/>
    <mergeCell ref="L5:R5"/>
    <mergeCell ref="A15:E15"/>
    <mergeCell ref="F15:G15"/>
    <mergeCell ref="H15:I15"/>
    <mergeCell ref="L15:M15"/>
    <mergeCell ref="N15:O15"/>
    <mergeCell ref="P15:R15"/>
    <mergeCell ref="E6:J6"/>
    <mergeCell ref="L6:R6"/>
    <mergeCell ref="A8:R8"/>
    <mergeCell ref="A9:R9"/>
    <mergeCell ref="A10:R10"/>
    <mergeCell ref="A14:E14"/>
    <mergeCell ref="F14:I14"/>
    <mergeCell ref="J14:K14"/>
    <mergeCell ref="L14:O14"/>
    <mergeCell ref="P14:R14"/>
    <mergeCell ref="A17:E17"/>
    <mergeCell ref="F17:G17"/>
    <mergeCell ref="H17:I17"/>
    <mergeCell ref="L17:M17"/>
    <mergeCell ref="N17:O17"/>
    <mergeCell ref="P17:R17"/>
    <mergeCell ref="A16:E16"/>
    <mergeCell ref="F16:G16"/>
    <mergeCell ref="H16:I16"/>
    <mergeCell ref="L16:M16"/>
    <mergeCell ref="N16:O16"/>
    <mergeCell ref="P16:R16"/>
    <mergeCell ref="A19:E19"/>
    <mergeCell ref="F19:G19"/>
    <mergeCell ref="H19:I19"/>
    <mergeCell ref="L19:M19"/>
    <mergeCell ref="N19:O19"/>
    <mergeCell ref="P19:R19"/>
    <mergeCell ref="A18:E18"/>
    <mergeCell ref="F18:G18"/>
    <mergeCell ref="H18:I18"/>
    <mergeCell ref="L18:M18"/>
    <mergeCell ref="N18:O18"/>
    <mergeCell ref="P18:R18"/>
    <mergeCell ref="A21:E21"/>
    <mergeCell ref="F21:G21"/>
    <mergeCell ref="H21:I21"/>
    <mergeCell ref="L21:M21"/>
    <mergeCell ref="N21:O21"/>
    <mergeCell ref="P21:R21"/>
    <mergeCell ref="A20:E20"/>
    <mergeCell ref="F20:G20"/>
    <mergeCell ref="H20:I20"/>
    <mergeCell ref="L20:M20"/>
    <mergeCell ref="N20:O20"/>
    <mergeCell ref="P20:R20"/>
    <mergeCell ref="A23:E23"/>
    <mergeCell ref="F23:G23"/>
    <mergeCell ref="H23:I23"/>
    <mergeCell ref="L23:M23"/>
    <mergeCell ref="N23:O23"/>
    <mergeCell ref="P23:R23"/>
    <mergeCell ref="A22:E22"/>
    <mergeCell ref="F22:G22"/>
    <mergeCell ref="H22:I22"/>
    <mergeCell ref="L22:M22"/>
    <mergeCell ref="N22:O22"/>
    <mergeCell ref="P22:R22"/>
    <mergeCell ref="AA30:AE30"/>
    <mergeCell ref="AI30:AR30"/>
    <mergeCell ref="A31:C31"/>
    <mergeCell ref="D31:K31"/>
    <mergeCell ref="L31:R31"/>
    <mergeCell ref="AA31:AE31"/>
    <mergeCell ref="AI31:AR31"/>
    <mergeCell ref="A24:K24"/>
    <mergeCell ref="P24:Q24"/>
    <mergeCell ref="A29:E29"/>
    <mergeCell ref="A30:C30"/>
    <mergeCell ref="D30:K30"/>
    <mergeCell ref="L30:R30"/>
    <mergeCell ref="A35:E35"/>
    <mergeCell ref="A36:C36"/>
    <mergeCell ref="D36:K36"/>
    <mergeCell ref="L36:R36"/>
    <mergeCell ref="AA36:AE36"/>
    <mergeCell ref="AI36:AR36"/>
    <mergeCell ref="A32:C32"/>
    <mergeCell ref="D32:K32"/>
    <mergeCell ref="L32:R32"/>
    <mergeCell ref="AA32:AE32"/>
    <mergeCell ref="AI32:AR32"/>
    <mergeCell ref="A33:C33"/>
    <mergeCell ref="D33:K33"/>
    <mergeCell ref="L33:R33"/>
    <mergeCell ref="AA33:AE33"/>
    <mergeCell ref="AI33:AR33"/>
    <mergeCell ref="A39:C39"/>
    <mergeCell ref="D39:K39"/>
    <mergeCell ref="L39:R39"/>
    <mergeCell ref="AA39:AE39"/>
    <mergeCell ref="AI39:AR39"/>
    <mergeCell ref="A37:C37"/>
    <mergeCell ref="D37:K37"/>
    <mergeCell ref="L37:R37"/>
    <mergeCell ref="AA37:AE37"/>
    <mergeCell ref="AI37:AR37"/>
    <mergeCell ref="A38:C38"/>
    <mergeCell ref="D38:K38"/>
    <mergeCell ref="L38:R38"/>
    <mergeCell ref="AA38:AE38"/>
    <mergeCell ref="AI38:AR38"/>
  </mergeCells>
  <phoneticPr fontId="2"/>
  <pageMargins left="0.70866141732283472" right="0.70866141732283472" top="0.59055118110236227" bottom="0.39370078740157483" header="0.31496062992125984" footer="0.31496062992125984"/>
  <pageSetup paperSize="9" scale="90" fitToHeight="0"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リスト!$I$2:$I$23</xm:f>
          </x14:formula1>
          <xm:sqref>D37:K39</xm:sqref>
        </x14:dataValidation>
        <x14:dataValidation type="list" allowBlank="1" showInputMessage="1" showErrorMessage="1">
          <x14:formula1>
            <xm:f>リスト!$E$2:$E$6</xm:f>
          </x14:formula1>
          <xm:sqref>AI31:AI35 AA37:AA39 AI37:AI39 AA31:AA35</xm:sqref>
        </x14:dataValidation>
        <x14:dataValidation type="list" allowBlank="1" showInputMessage="1" showErrorMessage="1">
          <x14:formula1>
            <xm:f>リスト!$A$2:$A$5</xm:f>
          </x14:formula1>
          <xm:sqref>F16:G23</xm:sqref>
        </x14:dataValidation>
        <x14:dataValidation type="list" allowBlank="1" showInputMessage="1" showErrorMessage="1">
          <x14:formula1>
            <xm:f>リスト!$C$2:$C$8</xm:f>
          </x14:formula1>
          <xm:sqref>H16:I23</xm:sqref>
        </x14:dataValidation>
        <x14:dataValidation type="list" allowBlank="1" showInputMessage="1" showErrorMessage="1">
          <x14:formula1>
            <xm:f>リスト!$E$2:$E$3</xm:f>
          </x14:formula1>
          <xm:sqref>A34:C34</xm:sqref>
        </x14:dataValidation>
        <x14:dataValidation type="list" allowBlank="1" showInputMessage="1" showErrorMessage="1">
          <x14:formula1>
            <xm:f>リスト!$E$2</xm:f>
          </x14:formula1>
          <xm:sqref>A31:C33</xm:sqref>
        </x14:dataValidation>
        <x14:dataValidation type="list" allowBlank="1" showInputMessage="1" showErrorMessage="1">
          <x14:formula1>
            <xm:f>リスト!$E$3</xm:f>
          </x14:formula1>
          <xm:sqref>A37:C39</xm:sqref>
        </x14:dataValidation>
        <x14:dataValidation type="list" allowBlank="1" showInputMessage="1" showErrorMessage="1">
          <x14:formula1>
            <xm:f>リスト!$G$2:$G$6</xm:f>
          </x14:formula1>
          <xm:sqref>D31:K33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G10" sqref="G10"/>
    </sheetView>
  </sheetViews>
  <sheetFormatPr defaultRowHeight="18" x14ac:dyDescent="0.55000000000000004"/>
  <cols>
    <col min="1" max="1" width="9" style="9"/>
    <col min="2" max="2" width="3.08203125" customWidth="1"/>
    <col min="3" max="3" width="9" style="9"/>
    <col min="4" max="4" width="1.83203125" customWidth="1"/>
    <col min="5" max="5" width="9" style="9" bestFit="1" customWidth="1"/>
    <col min="6" max="6" width="2.83203125" customWidth="1"/>
    <col min="7" max="7" width="42.08203125" bestFit="1" customWidth="1"/>
    <col min="8" max="8" width="3" customWidth="1"/>
    <col min="9" max="9" width="31.58203125" customWidth="1"/>
  </cols>
  <sheetData>
    <row r="1" spans="1:9" x14ac:dyDescent="0.55000000000000004">
      <c r="A1" s="9" t="s">
        <v>153</v>
      </c>
      <c r="C1" s="9" t="s">
        <v>25</v>
      </c>
      <c r="E1" s="9" t="s">
        <v>30</v>
      </c>
      <c r="G1" s="9" t="s">
        <v>154</v>
      </c>
      <c r="I1" s="9" t="s">
        <v>155</v>
      </c>
    </row>
    <row r="2" spans="1:9" x14ac:dyDescent="0.55000000000000004">
      <c r="A2" s="9" t="s">
        <v>26</v>
      </c>
      <c r="C2" s="9" t="s">
        <v>31</v>
      </c>
      <c r="E2" s="9" t="s">
        <v>151</v>
      </c>
      <c r="G2" t="s">
        <v>156</v>
      </c>
      <c r="I2" t="s">
        <v>167</v>
      </c>
    </row>
    <row r="3" spans="1:9" x14ac:dyDescent="0.55000000000000004">
      <c r="A3" s="9" t="s">
        <v>27</v>
      </c>
      <c r="C3" s="9" t="s">
        <v>32</v>
      </c>
      <c r="E3" s="9" t="s">
        <v>152</v>
      </c>
      <c r="G3" t="s">
        <v>157</v>
      </c>
      <c r="I3" t="s">
        <v>168</v>
      </c>
    </row>
    <row r="4" spans="1:9" x14ac:dyDescent="0.55000000000000004">
      <c r="A4" s="9" t="s">
        <v>28</v>
      </c>
      <c r="C4" s="9" t="s">
        <v>33</v>
      </c>
      <c r="G4" t="s">
        <v>158</v>
      </c>
      <c r="I4" t="s">
        <v>169</v>
      </c>
    </row>
    <row r="5" spans="1:9" x14ac:dyDescent="0.55000000000000004">
      <c r="A5" s="9" t="s">
        <v>29</v>
      </c>
      <c r="C5" s="9" t="s">
        <v>34</v>
      </c>
      <c r="G5" t="s">
        <v>159</v>
      </c>
      <c r="I5" t="s">
        <v>170</v>
      </c>
    </row>
    <row r="6" spans="1:9" x14ac:dyDescent="0.55000000000000004">
      <c r="C6" s="9" t="s">
        <v>35</v>
      </c>
      <c r="G6" t="s">
        <v>160</v>
      </c>
      <c r="I6" t="s">
        <v>171</v>
      </c>
    </row>
    <row r="7" spans="1:9" x14ac:dyDescent="0.55000000000000004">
      <c r="C7" s="9" t="s">
        <v>36</v>
      </c>
      <c r="I7" t="s">
        <v>172</v>
      </c>
    </row>
    <row r="8" spans="1:9" x14ac:dyDescent="0.55000000000000004">
      <c r="C8" s="9" t="s">
        <v>37</v>
      </c>
      <c r="I8" t="s">
        <v>173</v>
      </c>
    </row>
    <row r="9" spans="1:9" x14ac:dyDescent="0.55000000000000004">
      <c r="I9" t="s">
        <v>174</v>
      </c>
    </row>
    <row r="10" spans="1:9" x14ac:dyDescent="0.55000000000000004">
      <c r="I10" t="s">
        <v>175</v>
      </c>
    </row>
    <row r="11" spans="1:9" x14ac:dyDescent="0.55000000000000004">
      <c r="I11" t="s">
        <v>176</v>
      </c>
    </row>
    <row r="12" spans="1:9" x14ac:dyDescent="0.55000000000000004">
      <c r="I12" t="s">
        <v>177</v>
      </c>
    </row>
    <row r="13" spans="1:9" x14ac:dyDescent="0.55000000000000004">
      <c r="I13" t="s">
        <v>178</v>
      </c>
    </row>
    <row r="14" spans="1:9" x14ac:dyDescent="0.55000000000000004">
      <c r="I14" t="s">
        <v>179</v>
      </c>
    </row>
    <row r="15" spans="1:9" x14ac:dyDescent="0.55000000000000004">
      <c r="I15" t="s">
        <v>180</v>
      </c>
    </row>
    <row r="16" spans="1:9" x14ac:dyDescent="0.55000000000000004">
      <c r="I16" t="s">
        <v>181</v>
      </c>
    </row>
    <row r="17" spans="9:9" x14ac:dyDescent="0.55000000000000004">
      <c r="I17" t="s">
        <v>182</v>
      </c>
    </row>
    <row r="18" spans="9:9" x14ac:dyDescent="0.55000000000000004">
      <c r="I18" t="s">
        <v>183</v>
      </c>
    </row>
    <row r="19" spans="9:9" x14ac:dyDescent="0.55000000000000004">
      <c r="I19" t="s">
        <v>185</v>
      </c>
    </row>
    <row r="20" spans="9:9" x14ac:dyDescent="0.55000000000000004">
      <c r="I20" t="s">
        <v>184</v>
      </c>
    </row>
    <row r="21" spans="9:9" x14ac:dyDescent="0.55000000000000004">
      <c r="I21" t="s">
        <v>186</v>
      </c>
    </row>
    <row r="22" spans="9:9" x14ac:dyDescent="0.55000000000000004">
      <c r="I22" t="s">
        <v>188</v>
      </c>
    </row>
    <row r="23" spans="9:9" x14ac:dyDescent="0.55000000000000004">
      <c r="I23" t="s">
        <v>187</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8"/>
  <sheetViews>
    <sheetView showGridLines="0" view="pageBreakPreview" topLeftCell="A16" zoomScaleNormal="100" zoomScaleSheetLayoutView="100" workbookViewId="0">
      <selection activeCell="E4" sqref="E4:K4"/>
    </sheetView>
  </sheetViews>
  <sheetFormatPr defaultColWidth="9" defaultRowHeight="12" x14ac:dyDescent="0.55000000000000004"/>
  <cols>
    <col min="1" max="1" width="9" style="18"/>
    <col min="2" max="2" width="6.5" style="18" customWidth="1"/>
    <col min="3" max="3" width="16.75" style="18" customWidth="1"/>
    <col min="4" max="4" width="6.5" style="18" customWidth="1"/>
    <col min="5" max="5" width="67.08203125" style="18" customWidth="1"/>
    <col min="6" max="6" width="13.25" style="18" customWidth="1"/>
    <col min="7" max="7" width="12.33203125" style="21" customWidth="1"/>
    <col min="8" max="8" width="13.25" style="18" customWidth="1"/>
    <col min="9" max="9" width="12.33203125" style="21" customWidth="1"/>
    <col min="10" max="16384" width="9" style="18"/>
  </cols>
  <sheetData>
    <row r="2" spans="2:9" ht="14" x14ac:dyDescent="0.55000000000000004">
      <c r="B2" s="17"/>
      <c r="C2" s="17"/>
      <c r="D2" s="17"/>
      <c r="E2" s="17"/>
      <c r="F2" s="17"/>
      <c r="G2" s="17"/>
      <c r="I2" s="19" t="s">
        <v>138</v>
      </c>
    </row>
    <row r="3" spans="2:9" ht="19" x14ac:dyDescent="0.55000000000000004">
      <c r="B3" s="206" t="s">
        <v>42</v>
      </c>
      <c r="C3" s="206"/>
      <c r="D3" s="206"/>
      <c r="E3" s="206"/>
      <c r="F3" s="206"/>
      <c r="G3" s="206"/>
      <c r="H3" s="206"/>
      <c r="I3" s="206"/>
    </row>
    <row r="4" spans="2:9" x14ac:dyDescent="0.2">
      <c r="B4" s="20"/>
      <c r="C4" s="20"/>
    </row>
    <row r="5" spans="2:9" x14ac:dyDescent="0.2">
      <c r="B5" s="20"/>
      <c r="C5" s="20"/>
    </row>
    <row r="6" spans="2:9" ht="30.75" customHeight="1" x14ac:dyDescent="0.55000000000000004">
      <c r="B6" s="22" t="s">
        <v>137</v>
      </c>
      <c r="C6" s="23"/>
      <c r="D6" s="24"/>
      <c r="E6" s="24"/>
      <c r="F6" s="24"/>
      <c r="G6" s="24"/>
      <c r="H6" s="24"/>
      <c r="I6" s="25"/>
    </row>
    <row r="7" spans="2:9" ht="30.75" customHeight="1" x14ac:dyDescent="0.55000000000000004">
      <c r="B7" s="26" t="s">
        <v>43</v>
      </c>
      <c r="C7" s="27"/>
      <c r="D7" s="28"/>
      <c r="E7" s="28"/>
      <c r="F7" s="28"/>
      <c r="G7" s="28"/>
      <c r="H7" s="28"/>
      <c r="I7" s="29"/>
    </row>
    <row r="8" spans="2:9" ht="30.75" customHeight="1" x14ac:dyDescent="0.55000000000000004">
      <c r="B8" s="26" t="s">
        <v>44</v>
      </c>
      <c r="C8" s="27"/>
      <c r="D8" s="28"/>
      <c r="E8" s="28"/>
      <c r="F8" s="28"/>
      <c r="G8" s="28"/>
      <c r="H8" s="28"/>
      <c r="I8" s="29"/>
    </row>
    <row r="9" spans="2:9" ht="30.75" customHeight="1" x14ac:dyDescent="0.55000000000000004">
      <c r="B9" s="26" t="s">
        <v>45</v>
      </c>
      <c r="C9" s="27"/>
      <c r="D9" s="28"/>
      <c r="E9" s="28"/>
      <c r="F9" s="28"/>
      <c r="G9" s="28"/>
      <c r="H9" s="28"/>
      <c r="I9" s="29"/>
    </row>
    <row r="10" spans="2:9" ht="30.75" customHeight="1" x14ac:dyDescent="0.2">
      <c r="B10" s="30"/>
      <c r="C10" s="31"/>
      <c r="D10" s="32"/>
      <c r="E10" s="32"/>
      <c r="F10" s="32"/>
      <c r="G10" s="33"/>
      <c r="H10" s="32"/>
      <c r="I10" s="34" t="s">
        <v>46</v>
      </c>
    </row>
    <row r="11" spans="2:9" ht="14" x14ac:dyDescent="0.2">
      <c r="B11" s="35"/>
      <c r="C11" s="35"/>
      <c r="D11" s="28"/>
      <c r="E11" s="28"/>
      <c r="F11" s="28"/>
      <c r="G11" s="36"/>
      <c r="H11" s="28"/>
      <c r="I11" s="19"/>
    </row>
    <row r="12" spans="2:9" ht="14.5" thickBot="1" x14ac:dyDescent="0.25">
      <c r="B12" s="37" t="s">
        <v>47</v>
      </c>
      <c r="C12" s="37"/>
      <c r="D12" s="28"/>
      <c r="E12" s="28"/>
      <c r="F12" s="28"/>
      <c r="G12" s="36"/>
      <c r="H12" s="28"/>
      <c r="I12" s="36"/>
    </row>
    <row r="13" spans="2:9" ht="29.25" customHeight="1" thickTop="1" x14ac:dyDescent="0.55000000000000004">
      <c r="B13" s="207" t="s">
        <v>48</v>
      </c>
      <c r="C13" s="208"/>
      <c r="D13" s="208"/>
      <c r="E13" s="209"/>
      <c r="F13" s="210" t="s">
        <v>49</v>
      </c>
      <c r="G13" s="211"/>
      <c r="H13" s="212" t="s">
        <v>50</v>
      </c>
      <c r="I13" s="211"/>
    </row>
    <row r="14" spans="2:9" ht="45" customHeight="1" x14ac:dyDescent="0.55000000000000004">
      <c r="B14" s="38"/>
      <c r="C14" s="204" t="s">
        <v>51</v>
      </c>
      <c r="D14" s="204"/>
      <c r="E14" s="205"/>
      <c r="F14" s="39" t="s">
        <v>52</v>
      </c>
      <c r="G14" s="40" t="str">
        <f>IF(F19+F30+ROUNDDOWN((H19+H30)/12,0)&gt;=3,"満たす","満たさない")</f>
        <v>満たさない</v>
      </c>
      <c r="H14" s="41" t="s">
        <v>53</v>
      </c>
      <c r="I14" s="40" t="str">
        <f>IF(F19+F30+ROUNDDOWN((H19+H30)/12,0)&gt;=5,"満たす","満たさない")</f>
        <v>満たさない</v>
      </c>
    </row>
    <row r="15" spans="2:9" ht="45" customHeight="1" x14ac:dyDescent="0.55000000000000004">
      <c r="B15" s="38"/>
      <c r="C15" s="204" t="s">
        <v>54</v>
      </c>
      <c r="D15" s="204"/>
      <c r="E15" s="205"/>
      <c r="F15" s="39" t="s">
        <v>55</v>
      </c>
      <c r="G15" s="40" t="str">
        <f>IF(F40&gt;=6,"満たす","満たさない")</f>
        <v>満たさない</v>
      </c>
      <c r="H15" s="41" t="s">
        <v>56</v>
      </c>
      <c r="I15" s="40" t="str">
        <f>IF(F40&gt;=8,"満たす","満たさない")</f>
        <v>満たさない</v>
      </c>
    </row>
    <row r="16" spans="2:9" ht="45" customHeight="1" thickBot="1" x14ac:dyDescent="0.6">
      <c r="B16" s="42"/>
      <c r="C16" s="204" t="s">
        <v>57</v>
      </c>
      <c r="D16" s="204"/>
      <c r="E16" s="205"/>
      <c r="F16" s="43" t="s">
        <v>58</v>
      </c>
      <c r="G16" s="44" t="str">
        <f>IF(AND(F43&gt;=3,(F19+F30+F40+ROUNDDOWN((H19+H30+H40)/12,0))&gt;=1),"満たす","満たさない")</f>
        <v>満たさない</v>
      </c>
      <c r="H16" s="45" t="s">
        <v>59</v>
      </c>
      <c r="I16" s="44" t="str">
        <f>IF(AND(F43&gt;=3,(F19+F30+F40+ROUNDDOWN((H19+H30+H40)/12,0))&gt;=3),"満たす","満たさない")</f>
        <v>満たさない</v>
      </c>
    </row>
    <row r="17" spans="2:9" ht="14.5" thickTop="1" x14ac:dyDescent="0.55000000000000004">
      <c r="B17" s="28"/>
      <c r="C17" s="28"/>
      <c r="D17" s="28"/>
      <c r="E17" s="28"/>
      <c r="F17" s="18" t="s">
        <v>60</v>
      </c>
      <c r="G17" s="36"/>
      <c r="H17" s="28"/>
      <c r="I17" s="36"/>
    </row>
    <row r="18" spans="2:9" ht="14" x14ac:dyDescent="0.55000000000000004">
      <c r="B18" s="28" t="s">
        <v>61</v>
      </c>
      <c r="C18" s="28"/>
      <c r="D18" s="28"/>
      <c r="E18" s="28"/>
      <c r="F18" s="28"/>
      <c r="G18" s="36"/>
      <c r="H18" s="28"/>
      <c r="I18" s="36"/>
    </row>
    <row r="19" spans="2:9" ht="41.25" customHeight="1" x14ac:dyDescent="0.55000000000000004">
      <c r="B19" s="189" t="s">
        <v>62</v>
      </c>
      <c r="C19" s="189"/>
      <c r="D19" s="189"/>
      <c r="E19" s="190" t="s">
        <v>63</v>
      </c>
      <c r="F19" s="201"/>
      <c r="G19" s="196" t="s">
        <v>64</v>
      </c>
      <c r="H19" s="202"/>
      <c r="I19" s="196" t="s">
        <v>65</v>
      </c>
    </row>
    <row r="20" spans="2:9" ht="14" x14ac:dyDescent="0.55000000000000004">
      <c r="B20" s="197" t="s">
        <v>66</v>
      </c>
      <c r="C20" s="197"/>
      <c r="D20" s="197"/>
      <c r="E20" s="190"/>
      <c r="F20" s="201"/>
      <c r="G20" s="196"/>
      <c r="H20" s="202"/>
      <c r="I20" s="196"/>
    </row>
    <row r="21" spans="2:9" ht="45" customHeight="1" x14ac:dyDescent="0.55000000000000004">
      <c r="B21" s="198"/>
      <c r="C21" s="46"/>
      <c r="D21" s="47" t="s">
        <v>67</v>
      </c>
      <c r="E21" s="48" t="s">
        <v>68</v>
      </c>
      <c r="F21" s="201"/>
      <c r="G21" s="196"/>
      <c r="H21" s="202"/>
      <c r="I21" s="196"/>
    </row>
    <row r="22" spans="2:9" ht="45" customHeight="1" x14ac:dyDescent="0.55000000000000004">
      <c r="B22" s="199"/>
      <c r="C22" s="46"/>
      <c r="D22" s="47" t="s">
        <v>69</v>
      </c>
      <c r="E22" s="48" t="s">
        <v>144</v>
      </c>
      <c r="F22" s="201"/>
      <c r="G22" s="196"/>
      <c r="H22" s="202"/>
      <c r="I22" s="196"/>
    </row>
    <row r="23" spans="2:9" ht="45" customHeight="1" x14ac:dyDescent="0.55000000000000004">
      <c r="B23" s="199"/>
      <c r="C23" s="46"/>
      <c r="D23" s="47" t="s">
        <v>70</v>
      </c>
      <c r="E23" s="48" t="s">
        <v>71</v>
      </c>
      <c r="F23" s="201"/>
      <c r="G23" s="196"/>
      <c r="H23" s="202"/>
      <c r="I23" s="196"/>
    </row>
    <row r="24" spans="2:9" ht="45" customHeight="1" x14ac:dyDescent="0.55000000000000004">
      <c r="B24" s="199"/>
      <c r="C24" s="46"/>
      <c r="D24" s="47" t="s">
        <v>72</v>
      </c>
      <c r="E24" s="48" t="s">
        <v>73</v>
      </c>
      <c r="F24" s="201"/>
      <c r="G24" s="196"/>
      <c r="H24" s="202"/>
      <c r="I24" s="196"/>
    </row>
    <row r="25" spans="2:9" ht="45" customHeight="1" x14ac:dyDescent="0.55000000000000004">
      <c r="B25" s="199"/>
      <c r="C25" s="46"/>
      <c r="D25" s="47" t="s">
        <v>74</v>
      </c>
      <c r="E25" s="48" t="s">
        <v>75</v>
      </c>
      <c r="F25" s="201"/>
      <c r="G25" s="196"/>
      <c r="H25" s="202"/>
      <c r="I25" s="196"/>
    </row>
    <row r="26" spans="2:9" ht="45" customHeight="1" x14ac:dyDescent="0.55000000000000004">
      <c r="B26" s="199"/>
      <c r="C26" s="46"/>
      <c r="D26" s="47" t="s">
        <v>76</v>
      </c>
      <c r="E26" s="48" t="s">
        <v>77</v>
      </c>
      <c r="F26" s="201"/>
      <c r="G26" s="196"/>
      <c r="H26" s="202"/>
      <c r="I26" s="196"/>
    </row>
    <row r="27" spans="2:9" ht="14" x14ac:dyDescent="0.55000000000000004">
      <c r="B27" s="199"/>
      <c r="C27" s="46"/>
      <c r="D27" s="200" t="s">
        <v>78</v>
      </c>
      <c r="E27" s="49" t="s">
        <v>79</v>
      </c>
      <c r="F27" s="201"/>
      <c r="G27" s="196"/>
      <c r="H27" s="202"/>
      <c r="I27" s="196"/>
    </row>
    <row r="28" spans="2:9" ht="45" customHeight="1" x14ac:dyDescent="0.55000000000000004">
      <c r="B28" s="199"/>
      <c r="C28" s="50"/>
      <c r="D28" s="200"/>
      <c r="E28" s="51" t="s">
        <v>80</v>
      </c>
      <c r="F28" s="201"/>
      <c r="G28" s="196"/>
      <c r="H28" s="202"/>
      <c r="I28" s="196"/>
    </row>
    <row r="29" spans="2:9" ht="14" x14ac:dyDescent="0.55000000000000004">
      <c r="B29" s="52"/>
      <c r="C29" s="52"/>
      <c r="D29" s="52"/>
      <c r="E29" s="52"/>
      <c r="F29" s="28"/>
      <c r="G29" s="36"/>
      <c r="H29" s="28"/>
      <c r="I29" s="36"/>
    </row>
    <row r="30" spans="2:9" ht="120" customHeight="1" x14ac:dyDescent="0.55000000000000004">
      <c r="B30" s="189" t="s">
        <v>81</v>
      </c>
      <c r="C30" s="189"/>
      <c r="D30" s="189"/>
      <c r="E30" s="49" t="s">
        <v>82</v>
      </c>
      <c r="F30" s="201"/>
      <c r="G30" s="196" t="s">
        <v>83</v>
      </c>
      <c r="H30" s="202"/>
      <c r="I30" s="196" t="s">
        <v>84</v>
      </c>
    </row>
    <row r="31" spans="2:9" ht="45" customHeight="1" x14ac:dyDescent="0.55000000000000004">
      <c r="B31" s="203" t="s">
        <v>85</v>
      </c>
      <c r="C31" s="203"/>
      <c r="D31" s="203"/>
      <c r="E31" s="53" t="s">
        <v>86</v>
      </c>
      <c r="F31" s="201"/>
      <c r="G31" s="196"/>
      <c r="H31" s="202"/>
      <c r="I31" s="196"/>
    </row>
    <row r="32" spans="2:9" ht="30" customHeight="1" x14ac:dyDescent="0.55000000000000004">
      <c r="B32" s="198"/>
      <c r="C32" s="46"/>
      <c r="D32" s="47" t="s">
        <v>67</v>
      </c>
      <c r="E32" s="48" t="s">
        <v>87</v>
      </c>
      <c r="F32" s="201"/>
      <c r="G32" s="196"/>
      <c r="H32" s="202"/>
      <c r="I32" s="196"/>
    </row>
    <row r="33" spans="2:9" ht="30" customHeight="1" x14ac:dyDescent="0.55000000000000004">
      <c r="B33" s="199"/>
      <c r="C33" s="46"/>
      <c r="D33" s="47" t="s">
        <v>69</v>
      </c>
      <c r="E33" s="48" t="s">
        <v>88</v>
      </c>
      <c r="F33" s="201"/>
      <c r="G33" s="196"/>
      <c r="H33" s="202"/>
      <c r="I33" s="196"/>
    </row>
    <row r="34" spans="2:9" ht="30" customHeight="1" x14ac:dyDescent="0.55000000000000004">
      <c r="B34" s="199"/>
      <c r="C34" s="46"/>
      <c r="D34" s="47" t="s">
        <v>70</v>
      </c>
      <c r="E34" s="48" t="s">
        <v>89</v>
      </c>
      <c r="F34" s="201"/>
      <c r="G34" s="196"/>
      <c r="H34" s="202"/>
      <c r="I34" s="196"/>
    </row>
    <row r="35" spans="2:9" ht="30" customHeight="1" x14ac:dyDescent="0.55000000000000004">
      <c r="B35" s="199"/>
      <c r="C35" s="46"/>
      <c r="D35" s="47" t="s">
        <v>72</v>
      </c>
      <c r="E35" s="48" t="s">
        <v>90</v>
      </c>
      <c r="F35" s="201"/>
      <c r="G35" s="196"/>
      <c r="H35" s="202"/>
      <c r="I35" s="196"/>
    </row>
    <row r="36" spans="2:9" ht="30" customHeight="1" x14ac:dyDescent="0.55000000000000004">
      <c r="B36" s="199"/>
      <c r="C36" s="46"/>
      <c r="D36" s="47" t="s">
        <v>74</v>
      </c>
      <c r="E36" s="48" t="s">
        <v>75</v>
      </c>
      <c r="F36" s="201"/>
      <c r="G36" s="196"/>
      <c r="H36" s="202"/>
      <c r="I36" s="196"/>
    </row>
    <row r="37" spans="2:9" ht="14" x14ac:dyDescent="0.55000000000000004">
      <c r="B37" s="199"/>
      <c r="C37" s="46"/>
      <c r="D37" s="200" t="s">
        <v>76</v>
      </c>
      <c r="E37" s="49" t="s">
        <v>79</v>
      </c>
      <c r="F37" s="201"/>
      <c r="G37" s="196"/>
      <c r="H37" s="202"/>
      <c r="I37" s="196"/>
    </row>
    <row r="38" spans="2:9" ht="42" x14ac:dyDescent="0.55000000000000004">
      <c r="B38" s="199"/>
      <c r="C38" s="50"/>
      <c r="D38" s="200"/>
      <c r="E38" s="51" t="s">
        <v>91</v>
      </c>
      <c r="F38" s="201"/>
      <c r="G38" s="196"/>
      <c r="H38" s="202"/>
      <c r="I38" s="196"/>
    </row>
    <row r="39" spans="2:9" ht="14" x14ac:dyDescent="0.55000000000000004">
      <c r="B39" s="54"/>
      <c r="C39" s="54"/>
      <c r="D39" s="54"/>
      <c r="E39" s="54"/>
      <c r="F39" s="28"/>
      <c r="G39" s="36"/>
      <c r="H39" s="28"/>
      <c r="I39" s="36"/>
    </row>
    <row r="40" spans="2:9" ht="14" x14ac:dyDescent="0.55000000000000004">
      <c r="B40" s="189" t="s">
        <v>92</v>
      </c>
      <c r="C40" s="189"/>
      <c r="D40" s="189"/>
      <c r="E40" s="190" t="s">
        <v>93</v>
      </c>
      <c r="F40" s="191"/>
      <c r="G40" s="194" t="s">
        <v>83</v>
      </c>
      <c r="H40" s="193"/>
      <c r="I40" s="194" t="s">
        <v>84</v>
      </c>
    </row>
    <row r="41" spans="2:9" ht="33.75" customHeight="1" x14ac:dyDescent="0.55000000000000004">
      <c r="B41" s="195" t="s">
        <v>94</v>
      </c>
      <c r="C41" s="195"/>
      <c r="D41" s="195"/>
      <c r="E41" s="190"/>
      <c r="F41" s="191"/>
      <c r="G41" s="194"/>
      <c r="H41" s="193"/>
      <c r="I41" s="194"/>
    </row>
    <row r="42" spans="2:9" ht="14" x14ac:dyDescent="0.55000000000000004">
      <c r="B42" s="55"/>
      <c r="C42" s="55"/>
      <c r="D42" s="55"/>
      <c r="E42" s="55"/>
      <c r="F42" s="28"/>
      <c r="G42" s="36"/>
      <c r="H42" s="28"/>
      <c r="I42" s="36"/>
    </row>
    <row r="43" spans="2:9" ht="28" x14ac:dyDescent="0.55000000000000004">
      <c r="B43" s="189" t="s">
        <v>95</v>
      </c>
      <c r="C43" s="189"/>
      <c r="D43" s="189"/>
      <c r="E43" s="49" t="s">
        <v>96</v>
      </c>
      <c r="F43" s="191"/>
      <c r="G43" s="194" t="s">
        <v>83</v>
      </c>
      <c r="H43" s="193"/>
      <c r="I43" s="194" t="s">
        <v>84</v>
      </c>
    </row>
    <row r="44" spans="2:9" ht="62.25" customHeight="1" x14ac:dyDescent="0.55000000000000004">
      <c r="B44" s="195" t="s">
        <v>97</v>
      </c>
      <c r="C44" s="195"/>
      <c r="D44" s="195"/>
      <c r="E44" s="51" t="s">
        <v>98</v>
      </c>
      <c r="F44" s="191"/>
      <c r="G44" s="194"/>
      <c r="H44" s="193"/>
      <c r="I44" s="194"/>
    </row>
    <row r="45" spans="2:9" ht="14" x14ac:dyDescent="0.55000000000000004">
      <c r="B45" s="28"/>
      <c r="C45" s="28"/>
      <c r="D45" s="28"/>
      <c r="E45" s="28"/>
      <c r="F45" s="28"/>
      <c r="G45" s="36"/>
      <c r="H45" s="28"/>
      <c r="I45" s="36"/>
    </row>
    <row r="46" spans="2:9" ht="267.75" customHeight="1" x14ac:dyDescent="0.55000000000000004">
      <c r="B46" s="192" t="s">
        <v>140</v>
      </c>
      <c r="C46" s="192"/>
      <c r="D46" s="192"/>
      <c r="E46" s="192"/>
      <c r="F46" s="192"/>
      <c r="G46" s="192"/>
      <c r="H46" s="192"/>
      <c r="I46" s="192"/>
    </row>
    <row r="47" spans="2:9" ht="267.75" customHeight="1" x14ac:dyDescent="0.55000000000000004">
      <c r="B47" s="192"/>
      <c r="C47" s="192"/>
      <c r="D47" s="192"/>
      <c r="E47" s="192"/>
      <c r="F47" s="192"/>
      <c r="G47" s="192"/>
      <c r="H47" s="192"/>
      <c r="I47" s="192"/>
    </row>
    <row r="48" spans="2:9" ht="221.25" customHeight="1" x14ac:dyDescent="0.55000000000000004">
      <c r="B48" s="192"/>
      <c r="C48" s="192"/>
      <c r="D48" s="192"/>
      <c r="E48" s="192"/>
      <c r="F48" s="192"/>
      <c r="G48" s="192"/>
      <c r="H48" s="192"/>
      <c r="I48" s="192"/>
    </row>
  </sheetData>
  <mergeCells count="38">
    <mergeCell ref="C15:E15"/>
    <mergeCell ref="B3:I3"/>
    <mergeCell ref="B13:E13"/>
    <mergeCell ref="F13:G13"/>
    <mergeCell ref="H13:I13"/>
    <mergeCell ref="C14:E14"/>
    <mergeCell ref="C16:E16"/>
    <mergeCell ref="B19:D19"/>
    <mergeCell ref="E19:E20"/>
    <mergeCell ref="F19:F28"/>
    <mergeCell ref="G19:G28"/>
    <mergeCell ref="I19:I28"/>
    <mergeCell ref="B20:D20"/>
    <mergeCell ref="B21:B28"/>
    <mergeCell ref="D27:D28"/>
    <mergeCell ref="B30:D30"/>
    <mergeCell ref="F30:F38"/>
    <mergeCell ref="G30:G38"/>
    <mergeCell ref="H30:H38"/>
    <mergeCell ref="I30:I38"/>
    <mergeCell ref="B31:D31"/>
    <mergeCell ref="H19:H28"/>
    <mergeCell ref="B32:B38"/>
    <mergeCell ref="D37:D38"/>
    <mergeCell ref="B40:D40"/>
    <mergeCell ref="E40:E41"/>
    <mergeCell ref="F40:F41"/>
    <mergeCell ref="B46:I48"/>
    <mergeCell ref="H40:H41"/>
    <mergeCell ref="I40:I41"/>
    <mergeCell ref="B41:D41"/>
    <mergeCell ref="B43:D43"/>
    <mergeCell ref="F43:F44"/>
    <mergeCell ref="G43:G44"/>
    <mergeCell ref="H43:H44"/>
    <mergeCell ref="I43:I44"/>
    <mergeCell ref="B44:D44"/>
    <mergeCell ref="G40:G41"/>
  </mergeCells>
  <phoneticPr fontId="2"/>
  <conditionalFormatting sqref="G14:G16 I14:I16">
    <cfRule type="cellIs" dxfId="1" priority="1" operator="equal">
      <formula>"満たす"</formula>
    </cfRule>
  </conditionalFormatting>
  <dataValidations count="1">
    <dataValidation type="whole" allowBlank="1" showInputMessage="1" showErrorMessage="1" sqref="H43:H44 H40:H41 H30:H38 H19:H28">
      <formula1>0</formula1>
      <formula2>11</formula2>
    </dataValidation>
  </dataValidations>
  <printOptions horizontalCentered="1"/>
  <pageMargins left="0.7" right="0.7" top="0.75" bottom="0.75" header="0.3" footer="0.3"/>
  <pageSetup paperSize="9" scale="54" fitToHeight="0" orientation="portrait" r:id="rId1"/>
  <headerFooter>
    <oddFooter>&amp;C&amp;P</oddFooter>
  </headerFooter>
  <rowBreaks count="1" manualBreakCount="1">
    <brk id="44" min="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62"/>
  <sheetViews>
    <sheetView showGridLines="0" view="pageBreakPreview" topLeftCell="A16" zoomScale="70" zoomScaleNormal="100" zoomScaleSheetLayoutView="70" workbookViewId="0">
      <selection activeCell="E4" sqref="E4:K4"/>
    </sheetView>
  </sheetViews>
  <sheetFormatPr defaultColWidth="9" defaultRowHeight="12" x14ac:dyDescent="0.55000000000000004"/>
  <cols>
    <col min="1" max="1" width="9" style="18"/>
    <col min="2" max="2" width="6.5" style="18" customWidth="1"/>
    <col min="3" max="3" width="16.75" style="18" customWidth="1"/>
    <col min="4" max="4" width="6.5" style="18" customWidth="1"/>
    <col min="5" max="5" width="67.08203125" style="18" customWidth="1"/>
    <col min="6" max="6" width="14" style="18" customWidth="1"/>
    <col min="7" max="7" width="12.33203125" style="21" customWidth="1"/>
    <col min="8" max="8" width="14" style="18" customWidth="1"/>
    <col min="9" max="9" width="12.33203125" style="21" customWidth="1"/>
    <col min="10" max="10" width="9" style="18"/>
    <col min="11" max="11" width="5.25" style="18" bestFit="1" customWidth="1"/>
    <col min="12" max="12" width="3.33203125" style="18" bestFit="1" customWidth="1"/>
    <col min="13" max="13" width="3.75" style="18" bestFit="1" customWidth="1"/>
    <col min="14" max="14" width="3.33203125" style="18" bestFit="1" customWidth="1"/>
    <col min="15" max="15" width="5.25" style="18" bestFit="1" customWidth="1"/>
    <col min="16" max="16384" width="9" style="18"/>
  </cols>
  <sheetData>
    <row r="2" spans="2:15" ht="14" x14ac:dyDescent="0.55000000000000004">
      <c r="B2" s="17"/>
      <c r="C2" s="17"/>
      <c r="D2" s="17"/>
      <c r="E2" s="17"/>
      <c r="F2" s="17"/>
      <c r="G2" s="17"/>
      <c r="I2" s="19" t="s">
        <v>138</v>
      </c>
    </row>
    <row r="3" spans="2:15" ht="19" x14ac:dyDescent="0.55000000000000004">
      <c r="B3" s="206" t="s">
        <v>99</v>
      </c>
      <c r="C3" s="206"/>
      <c r="D3" s="206"/>
      <c r="E3" s="206"/>
      <c r="F3" s="206"/>
      <c r="G3" s="206"/>
      <c r="H3" s="206"/>
      <c r="I3" s="206"/>
    </row>
    <row r="4" spans="2:15" x14ac:dyDescent="0.2">
      <c r="B4" s="20"/>
      <c r="C4" s="20"/>
    </row>
    <row r="5" spans="2:15" x14ac:dyDescent="0.2">
      <c r="B5" s="20"/>
      <c r="C5" s="20"/>
    </row>
    <row r="6" spans="2:15" ht="30.75" customHeight="1" x14ac:dyDescent="0.55000000000000004">
      <c r="B6" s="22" t="s">
        <v>136</v>
      </c>
      <c r="C6" s="23"/>
      <c r="D6" s="24"/>
      <c r="E6" s="24"/>
      <c r="F6" s="24"/>
      <c r="G6" s="24"/>
      <c r="H6" s="24"/>
      <c r="I6" s="25"/>
    </row>
    <row r="7" spans="2:15" ht="30.75" customHeight="1" x14ac:dyDescent="0.55000000000000004">
      <c r="B7" s="26" t="s">
        <v>43</v>
      </c>
      <c r="C7" s="27"/>
      <c r="D7" s="28"/>
      <c r="E7" s="28"/>
      <c r="F7" s="28"/>
      <c r="G7" s="28"/>
      <c r="H7" s="28"/>
      <c r="I7" s="29"/>
    </row>
    <row r="8" spans="2:15" ht="30.75" customHeight="1" x14ac:dyDescent="0.55000000000000004">
      <c r="B8" s="26" t="s">
        <v>44</v>
      </c>
      <c r="C8" s="27"/>
      <c r="D8" s="28"/>
      <c r="E8" s="28"/>
      <c r="F8" s="28"/>
      <c r="G8" s="28"/>
      <c r="H8" s="28"/>
      <c r="I8" s="29"/>
    </row>
    <row r="9" spans="2:15" ht="30.75" customHeight="1" x14ac:dyDescent="0.55000000000000004">
      <c r="B9" s="26" t="s">
        <v>45</v>
      </c>
      <c r="C9" s="27"/>
      <c r="D9" s="28"/>
      <c r="E9" s="28"/>
      <c r="F9" s="28"/>
      <c r="G9" s="28"/>
      <c r="H9" s="28"/>
      <c r="I9" s="29"/>
    </row>
    <row r="10" spans="2:15" ht="30.75" customHeight="1" x14ac:dyDescent="0.2">
      <c r="B10" s="30"/>
      <c r="C10" s="31"/>
      <c r="D10" s="32"/>
      <c r="E10" s="32"/>
      <c r="F10" s="32"/>
      <c r="G10" s="33"/>
      <c r="H10" s="32"/>
      <c r="I10" s="34" t="s">
        <v>46</v>
      </c>
    </row>
    <row r="11" spans="2:15" ht="14" x14ac:dyDescent="0.2">
      <c r="B11" s="35"/>
      <c r="C11" s="35"/>
      <c r="D11" s="28"/>
      <c r="E11" s="28"/>
      <c r="F11" s="28"/>
      <c r="G11" s="36"/>
      <c r="H11" s="28"/>
      <c r="I11" s="19"/>
    </row>
    <row r="12" spans="2:15" ht="14.5" thickBot="1" x14ac:dyDescent="0.25">
      <c r="B12" s="37" t="s">
        <v>47</v>
      </c>
      <c r="C12" s="37"/>
      <c r="D12" s="28"/>
      <c r="E12" s="28"/>
      <c r="F12" s="28"/>
      <c r="G12" s="36"/>
      <c r="H12" s="28"/>
      <c r="I12" s="36"/>
    </row>
    <row r="13" spans="2:15" ht="29.25" customHeight="1" thickTop="1" x14ac:dyDescent="0.55000000000000004">
      <c r="B13" s="207" t="s">
        <v>48</v>
      </c>
      <c r="C13" s="208"/>
      <c r="D13" s="208"/>
      <c r="E13" s="228"/>
      <c r="F13" s="229" t="s">
        <v>49</v>
      </c>
      <c r="G13" s="229"/>
      <c r="H13" s="229" t="s">
        <v>50</v>
      </c>
      <c r="I13" s="229"/>
    </row>
    <row r="14" spans="2:15" ht="25" x14ac:dyDescent="0.55000000000000004">
      <c r="B14" s="38"/>
      <c r="C14" s="219" t="s">
        <v>51</v>
      </c>
      <c r="D14" s="219"/>
      <c r="E14" s="220"/>
      <c r="F14" s="56" t="s">
        <v>52</v>
      </c>
      <c r="G14" s="221" t="str">
        <f>IF(AND(F25+F36+ROUNDDOWN((H25+H36)/12,0)&gt;=3,L16&gt;=1),"満たす","満たさない")</f>
        <v>満たさない</v>
      </c>
      <c r="H14" s="56" t="s">
        <v>53</v>
      </c>
      <c r="I14" s="221" t="str">
        <f>IF(AND(F25+F36+ROUNDDOWN((H25+H36)/12,0)&gt;=5,L16&gt;=3),"満たす","満たさない")</f>
        <v>満たさない</v>
      </c>
      <c r="L14" s="18">
        <f>F25+F36+ROUNDDOWN((H25+H36)/12,0)</f>
        <v>0</v>
      </c>
      <c r="M14" s="57" t="s">
        <v>64</v>
      </c>
      <c r="N14" s="18">
        <f>H25+H36-12*ROUNDDOWN((H25+H36)/12,0)</f>
        <v>0</v>
      </c>
      <c r="O14" s="18" t="s">
        <v>100</v>
      </c>
    </row>
    <row r="15" spans="2:15" ht="14" x14ac:dyDescent="0.55000000000000004">
      <c r="B15" s="38"/>
      <c r="C15" s="58"/>
      <c r="D15" s="59" t="s">
        <v>101</v>
      </c>
      <c r="E15" s="60"/>
      <c r="F15" s="61"/>
      <c r="G15" s="222"/>
      <c r="H15" s="61"/>
      <c r="I15" s="222"/>
      <c r="K15" s="18" t="s">
        <v>102</v>
      </c>
      <c r="L15" s="18">
        <f>F46+F48+ROUNDDOWN((H46+H48)/12,0)</f>
        <v>0</v>
      </c>
      <c r="M15" s="18" t="s">
        <v>64</v>
      </c>
      <c r="N15" s="18">
        <f>H46+H48-12*ROUNDDOWN((H46+H48)/12,0)</f>
        <v>0</v>
      </c>
      <c r="O15" s="18" t="s">
        <v>100</v>
      </c>
    </row>
    <row r="16" spans="2:15" ht="25" x14ac:dyDescent="0.55000000000000004">
      <c r="B16" s="38"/>
      <c r="C16" s="224" t="s">
        <v>103</v>
      </c>
      <c r="D16" s="225"/>
      <c r="E16" s="226"/>
      <c r="F16" s="62" t="s">
        <v>104</v>
      </c>
      <c r="G16" s="223"/>
      <c r="H16" s="62" t="s">
        <v>52</v>
      </c>
      <c r="I16" s="223"/>
      <c r="K16" s="18" t="s">
        <v>105</v>
      </c>
      <c r="L16" s="18">
        <f>IF(N14-N15&lt;0,L14-L15-1,L14-L15)</f>
        <v>0</v>
      </c>
      <c r="M16" s="18" t="s">
        <v>64</v>
      </c>
      <c r="N16" s="18">
        <f>IF(N14-N15&lt;0,12+N14-N15,N14-N15)</f>
        <v>0</v>
      </c>
      <c r="O16" s="18" t="s">
        <v>100</v>
      </c>
    </row>
    <row r="17" spans="2:15" ht="25" x14ac:dyDescent="0.55000000000000004">
      <c r="B17" s="38"/>
      <c r="C17" s="219" t="s">
        <v>106</v>
      </c>
      <c r="D17" s="219"/>
      <c r="E17" s="220"/>
      <c r="F17" s="56" t="s">
        <v>55</v>
      </c>
      <c r="G17" s="221" t="str">
        <f>IF(AND(F51&gt;=6,L19&gt;=1),"満たす","満たさない")</f>
        <v>満たさない</v>
      </c>
      <c r="H17" s="56" t="s">
        <v>56</v>
      </c>
      <c r="I17" s="221" t="str">
        <f>IF(AND(F51&gt;=8,L19&gt;=3),"満たす","満たさない")</f>
        <v>満たさない</v>
      </c>
      <c r="L17" s="18">
        <f>F51+ROUNDDOWN(H51/12,0)</f>
        <v>0</v>
      </c>
      <c r="M17" s="57" t="s">
        <v>64</v>
      </c>
      <c r="N17" s="18">
        <f>H51-12*ROUNDDOWN(H51/12,0)</f>
        <v>0</v>
      </c>
      <c r="O17" s="18" t="s">
        <v>100</v>
      </c>
    </row>
    <row r="18" spans="2:15" ht="14" x14ac:dyDescent="0.55000000000000004">
      <c r="B18" s="38"/>
      <c r="C18" s="58"/>
      <c r="D18" s="59" t="s">
        <v>101</v>
      </c>
      <c r="E18" s="60"/>
      <c r="F18" s="61"/>
      <c r="G18" s="222"/>
      <c r="H18" s="61"/>
      <c r="I18" s="222"/>
      <c r="K18" s="18" t="s">
        <v>102</v>
      </c>
      <c r="L18" s="18">
        <f>F54+ROUNDDOWN((H54)/12,0)</f>
        <v>0</v>
      </c>
      <c r="M18" s="18" t="s">
        <v>64</v>
      </c>
      <c r="N18" s="18">
        <f>H54-12*ROUNDDOWN(H54/12,0)</f>
        <v>0</v>
      </c>
      <c r="O18" s="18" t="s">
        <v>100</v>
      </c>
    </row>
    <row r="19" spans="2:15" ht="25" x14ac:dyDescent="0.55000000000000004">
      <c r="B19" s="38"/>
      <c r="C19" s="224" t="s">
        <v>107</v>
      </c>
      <c r="D19" s="225"/>
      <c r="E19" s="226"/>
      <c r="F19" s="62" t="s">
        <v>104</v>
      </c>
      <c r="G19" s="223"/>
      <c r="H19" s="62" t="s">
        <v>52</v>
      </c>
      <c r="I19" s="223"/>
      <c r="K19" s="18" t="s">
        <v>105</v>
      </c>
      <c r="L19" s="18">
        <f>IF(N17-N18&lt;0,L17-L18-1,L17-L18)</f>
        <v>0</v>
      </c>
      <c r="M19" s="18" t="s">
        <v>64</v>
      </c>
      <c r="N19" s="18">
        <f>IF(N17-N18&lt;0,12+N17-N18,N17-N18)</f>
        <v>0</v>
      </c>
      <c r="O19" s="18" t="s">
        <v>100</v>
      </c>
    </row>
    <row r="20" spans="2:15" ht="25" x14ac:dyDescent="0.55000000000000004">
      <c r="B20" s="38"/>
      <c r="C20" s="219" t="s">
        <v>108</v>
      </c>
      <c r="D20" s="219"/>
      <c r="E20" s="220"/>
      <c r="F20" s="56" t="s">
        <v>109</v>
      </c>
      <c r="G20" s="221" t="str">
        <f>IF(AND(F57&gt;=3,L22&gt;=1),"満たす","満たさない")</f>
        <v>満たさない</v>
      </c>
      <c r="H20" s="56" t="s">
        <v>110</v>
      </c>
      <c r="I20" s="221" t="str">
        <f>IF(AND(F57&gt;=5,L22&gt;=3),"満たす","満たさない")</f>
        <v>満たさない</v>
      </c>
      <c r="L20" s="18">
        <f>F25+F36+F51+ROUNDDOWN((H25+H36+H51)/12,0)</f>
        <v>0</v>
      </c>
      <c r="M20" s="57" t="s">
        <v>64</v>
      </c>
      <c r="N20" s="18">
        <f>H25+H36+H51-12*ROUNDDOWN((H25+H36+H51)/12,0)</f>
        <v>0</v>
      </c>
      <c r="O20" s="18" t="s">
        <v>100</v>
      </c>
    </row>
    <row r="21" spans="2:15" ht="14" x14ac:dyDescent="0.55000000000000004">
      <c r="B21" s="63"/>
      <c r="C21" s="58"/>
      <c r="D21" s="59" t="s">
        <v>101</v>
      </c>
      <c r="E21" s="60"/>
      <c r="F21" s="61"/>
      <c r="G21" s="222"/>
      <c r="H21" s="61"/>
      <c r="I21" s="222"/>
      <c r="K21" s="18" t="s">
        <v>102</v>
      </c>
      <c r="L21" s="18">
        <f>F46+F48+F54+ROUNDDOWN((H46+H48+H54)/12,0)</f>
        <v>0</v>
      </c>
      <c r="M21" s="18" t="s">
        <v>64</v>
      </c>
      <c r="N21" s="18">
        <f>H46+H48+H54-12*ROUNDDOWN((H46+H48+H54)/12,0)</f>
        <v>0</v>
      </c>
      <c r="O21" s="18" t="s">
        <v>100</v>
      </c>
    </row>
    <row r="22" spans="2:15" ht="25.5" thickBot="1" x14ac:dyDescent="0.6">
      <c r="B22" s="64"/>
      <c r="C22" s="224" t="s">
        <v>111</v>
      </c>
      <c r="D22" s="225"/>
      <c r="E22" s="226"/>
      <c r="F22" s="65" t="s">
        <v>104</v>
      </c>
      <c r="G22" s="227"/>
      <c r="H22" s="65" t="s">
        <v>59</v>
      </c>
      <c r="I22" s="227"/>
      <c r="K22" s="18" t="s">
        <v>105</v>
      </c>
      <c r="L22" s="18">
        <f>IF(N20-N21&lt;0,L20-L21-1,L20-L21)</f>
        <v>0</v>
      </c>
      <c r="M22" s="18" t="s">
        <v>64</v>
      </c>
      <c r="N22" s="18">
        <f>IF(N20-N21&lt;0,12+N20-N21,N20-N21)</f>
        <v>0</v>
      </c>
      <c r="O22" s="18" t="s">
        <v>100</v>
      </c>
    </row>
    <row r="23" spans="2:15" ht="14.5" thickTop="1" x14ac:dyDescent="0.55000000000000004">
      <c r="B23" s="28"/>
      <c r="C23" s="28"/>
      <c r="D23" s="28"/>
      <c r="E23" s="28"/>
      <c r="F23" s="18" t="s">
        <v>60</v>
      </c>
      <c r="G23" s="36"/>
      <c r="H23" s="28"/>
      <c r="I23" s="36"/>
    </row>
    <row r="24" spans="2:15" ht="14" x14ac:dyDescent="0.55000000000000004">
      <c r="B24" s="28" t="s">
        <v>61</v>
      </c>
      <c r="C24" s="28"/>
      <c r="D24" s="28"/>
      <c r="E24" s="28"/>
      <c r="F24" s="28"/>
      <c r="G24" s="36"/>
      <c r="H24" s="28"/>
      <c r="I24" s="36"/>
    </row>
    <row r="25" spans="2:15" ht="41.25" customHeight="1" x14ac:dyDescent="0.55000000000000004">
      <c r="B25" s="189" t="s">
        <v>62</v>
      </c>
      <c r="C25" s="189"/>
      <c r="D25" s="189"/>
      <c r="E25" s="190" t="s">
        <v>112</v>
      </c>
      <c r="F25" s="201"/>
      <c r="G25" s="196" t="s">
        <v>64</v>
      </c>
      <c r="H25" s="202"/>
      <c r="I25" s="196" t="s">
        <v>65</v>
      </c>
    </row>
    <row r="26" spans="2:15" ht="21" customHeight="1" x14ac:dyDescent="0.55000000000000004">
      <c r="B26" s="197" t="s">
        <v>66</v>
      </c>
      <c r="C26" s="197"/>
      <c r="D26" s="197"/>
      <c r="E26" s="190"/>
      <c r="F26" s="201"/>
      <c r="G26" s="196"/>
      <c r="H26" s="202"/>
      <c r="I26" s="196"/>
    </row>
    <row r="27" spans="2:15" ht="45" customHeight="1" x14ac:dyDescent="0.55000000000000004">
      <c r="B27" s="198"/>
      <c r="C27" s="46"/>
      <c r="D27" s="47" t="s">
        <v>67</v>
      </c>
      <c r="E27" s="48" t="s">
        <v>113</v>
      </c>
      <c r="F27" s="201"/>
      <c r="G27" s="196"/>
      <c r="H27" s="202"/>
      <c r="I27" s="196"/>
    </row>
    <row r="28" spans="2:15" ht="45" customHeight="1" x14ac:dyDescent="0.55000000000000004">
      <c r="B28" s="199"/>
      <c r="C28" s="46"/>
      <c r="D28" s="47" t="s">
        <v>69</v>
      </c>
      <c r="E28" s="48" t="s">
        <v>114</v>
      </c>
      <c r="F28" s="201"/>
      <c r="G28" s="196"/>
      <c r="H28" s="202"/>
      <c r="I28" s="196"/>
    </row>
    <row r="29" spans="2:15" ht="45" customHeight="1" x14ac:dyDescent="0.55000000000000004">
      <c r="B29" s="199"/>
      <c r="C29" s="46"/>
      <c r="D29" s="47" t="s">
        <v>70</v>
      </c>
      <c r="E29" s="48" t="s">
        <v>115</v>
      </c>
      <c r="F29" s="201"/>
      <c r="G29" s="196"/>
      <c r="H29" s="202"/>
      <c r="I29" s="196"/>
    </row>
    <row r="30" spans="2:15" ht="45" customHeight="1" x14ac:dyDescent="0.55000000000000004">
      <c r="B30" s="199"/>
      <c r="C30" s="46"/>
      <c r="D30" s="47" t="s">
        <v>72</v>
      </c>
      <c r="E30" s="48" t="s">
        <v>73</v>
      </c>
      <c r="F30" s="201"/>
      <c r="G30" s="196"/>
      <c r="H30" s="202"/>
      <c r="I30" s="196"/>
    </row>
    <row r="31" spans="2:15" ht="45" customHeight="1" x14ac:dyDescent="0.55000000000000004">
      <c r="B31" s="199"/>
      <c r="C31" s="46"/>
      <c r="D31" s="47" t="s">
        <v>116</v>
      </c>
      <c r="E31" s="48" t="s">
        <v>117</v>
      </c>
      <c r="F31" s="201"/>
      <c r="G31" s="196"/>
      <c r="H31" s="202"/>
      <c r="I31" s="196"/>
    </row>
    <row r="32" spans="2:15" ht="45" customHeight="1" x14ac:dyDescent="0.55000000000000004">
      <c r="B32" s="199"/>
      <c r="C32" s="46"/>
      <c r="D32" s="47" t="s">
        <v>76</v>
      </c>
      <c r="E32" s="48" t="s">
        <v>77</v>
      </c>
      <c r="F32" s="201"/>
      <c r="G32" s="196"/>
      <c r="H32" s="202"/>
      <c r="I32" s="196"/>
    </row>
    <row r="33" spans="2:9" ht="14" x14ac:dyDescent="0.55000000000000004">
      <c r="B33" s="199"/>
      <c r="C33" s="46"/>
      <c r="D33" s="200" t="s">
        <v>78</v>
      </c>
      <c r="E33" s="49" t="s">
        <v>79</v>
      </c>
      <c r="F33" s="201"/>
      <c r="G33" s="196"/>
      <c r="H33" s="202"/>
      <c r="I33" s="196"/>
    </row>
    <row r="34" spans="2:9" ht="45" customHeight="1" x14ac:dyDescent="0.55000000000000004">
      <c r="B34" s="199"/>
      <c r="C34" s="50"/>
      <c r="D34" s="200"/>
      <c r="E34" s="51" t="s">
        <v>118</v>
      </c>
      <c r="F34" s="201"/>
      <c r="G34" s="196"/>
      <c r="H34" s="202"/>
      <c r="I34" s="196"/>
    </row>
    <row r="35" spans="2:9" ht="14" x14ac:dyDescent="0.55000000000000004">
      <c r="B35" s="52"/>
      <c r="C35" s="52"/>
      <c r="D35" s="52"/>
      <c r="E35" s="52"/>
      <c r="F35" s="28"/>
      <c r="G35" s="36"/>
      <c r="H35" s="28"/>
      <c r="I35" s="36"/>
    </row>
    <row r="36" spans="2:9" ht="120" customHeight="1" x14ac:dyDescent="0.55000000000000004">
      <c r="B36" s="189" t="s">
        <v>81</v>
      </c>
      <c r="C36" s="189"/>
      <c r="D36" s="189"/>
      <c r="E36" s="49" t="s">
        <v>119</v>
      </c>
      <c r="F36" s="201"/>
      <c r="G36" s="196" t="s">
        <v>83</v>
      </c>
      <c r="H36" s="202"/>
      <c r="I36" s="196" t="s">
        <v>84</v>
      </c>
    </row>
    <row r="37" spans="2:9" ht="45" customHeight="1" x14ac:dyDescent="0.55000000000000004">
      <c r="B37" s="203" t="s">
        <v>85</v>
      </c>
      <c r="C37" s="203"/>
      <c r="D37" s="203"/>
      <c r="E37" s="53" t="s">
        <v>86</v>
      </c>
      <c r="F37" s="201"/>
      <c r="G37" s="196"/>
      <c r="H37" s="202"/>
      <c r="I37" s="196"/>
    </row>
    <row r="38" spans="2:9" ht="56" x14ac:dyDescent="0.55000000000000004">
      <c r="B38" s="198"/>
      <c r="C38" s="46"/>
      <c r="D38" s="47" t="s">
        <v>67</v>
      </c>
      <c r="E38" s="48" t="s">
        <v>120</v>
      </c>
      <c r="F38" s="201"/>
      <c r="G38" s="196"/>
      <c r="H38" s="202"/>
      <c r="I38" s="196"/>
    </row>
    <row r="39" spans="2:9" ht="84" x14ac:dyDescent="0.55000000000000004">
      <c r="B39" s="199"/>
      <c r="C39" s="46"/>
      <c r="D39" s="47" t="s">
        <v>69</v>
      </c>
      <c r="E39" s="48" t="s">
        <v>121</v>
      </c>
      <c r="F39" s="201"/>
      <c r="G39" s="196"/>
      <c r="H39" s="202"/>
      <c r="I39" s="196"/>
    </row>
    <row r="40" spans="2:9" ht="30" customHeight="1" x14ac:dyDescent="0.55000000000000004">
      <c r="B40" s="199"/>
      <c r="C40" s="46"/>
      <c r="D40" s="47" t="s">
        <v>70</v>
      </c>
      <c r="E40" s="48" t="s">
        <v>89</v>
      </c>
      <c r="F40" s="201"/>
      <c r="G40" s="196"/>
      <c r="H40" s="202"/>
      <c r="I40" s="196"/>
    </row>
    <row r="41" spans="2:9" ht="30" customHeight="1" x14ac:dyDescent="0.55000000000000004">
      <c r="B41" s="199"/>
      <c r="C41" s="46"/>
      <c r="D41" s="47" t="s">
        <v>72</v>
      </c>
      <c r="E41" s="48" t="s">
        <v>90</v>
      </c>
      <c r="F41" s="201"/>
      <c r="G41" s="196"/>
      <c r="H41" s="202"/>
      <c r="I41" s="196"/>
    </row>
    <row r="42" spans="2:9" ht="30" customHeight="1" x14ac:dyDescent="0.55000000000000004">
      <c r="B42" s="199"/>
      <c r="C42" s="46"/>
      <c r="D42" s="47" t="s">
        <v>74</v>
      </c>
      <c r="E42" s="48" t="s">
        <v>117</v>
      </c>
      <c r="F42" s="201"/>
      <c r="G42" s="196"/>
      <c r="H42" s="202"/>
      <c r="I42" s="196"/>
    </row>
    <row r="43" spans="2:9" ht="14" x14ac:dyDescent="0.55000000000000004">
      <c r="B43" s="199"/>
      <c r="C43" s="46"/>
      <c r="D43" s="200" t="s">
        <v>76</v>
      </c>
      <c r="E43" s="49" t="s">
        <v>79</v>
      </c>
      <c r="F43" s="201"/>
      <c r="G43" s="196"/>
      <c r="H43" s="202"/>
      <c r="I43" s="196"/>
    </row>
    <row r="44" spans="2:9" ht="28" x14ac:dyDescent="0.55000000000000004">
      <c r="B44" s="199"/>
      <c r="C44" s="50"/>
      <c r="D44" s="200"/>
      <c r="E44" s="51" t="s">
        <v>122</v>
      </c>
      <c r="F44" s="201"/>
      <c r="G44" s="196"/>
      <c r="H44" s="202"/>
      <c r="I44" s="196"/>
    </row>
    <row r="45" spans="2:9" ht="14" x14ac:dyDescent="0.55000000000000004">
      <c r="B45" s="54"/>
      <c r="C45" s="54"/>
      <c r="D45" s="54"/>
      <c r="E45" s="54"/>
      <c r="F45" s="28"/>
      <c r="G45" s="36"/>
      <c r="H45" s="28"/>
      <c r="I45" s="36"/>
    </row>
    <row r="46" spans="2:9" ht="28" x14ac:dyDescent="0.55000000000000004">
      <c r="B46" s="189" t="s">
        <v>123</v>
      </c>
      <c r="C46" s="189"/>
      <c r="D46" s="189"/>
      <c r="E46" s="49" t="s">
        <v>124</v>
      </c>
      <c r="F46" s="191"/>
      <c r="G46" s="194" t="s">
        <v>83</v>
      </c>
      <c r="H46" s="193"/>
      <c r="I46" s="194" t="s">
        <v>84</v>
      </c>
    </row>
    <row r="47" spans="2:9" ht="42" x14ac:dyDescent="0.55000000000000004">
      <c r="B47" s="213" t="s">
        <v>125</v>
      </c>
      <c r="C47" s="214"/>
      <c r="D47" s="215"/>
      <c r="E47" s="51" t="s">
        <v>126</v>
      </c>
      <c r="F47" s="191"/>
      <c r="G47" s="194"/>
      <c r="H47" s="193"/>
      <c r="I47" s="194"/>
    </row>
    <row r="48" spans="2:9" ht="28" x14ac:dyDescent="0.55000000000000004">
      <c r="B48" s="213"/>
      <c r="C48" s="214"/>
      <c r="D48" s="215"/>
      <c r="E48" s="49" t="s">
        <v>127</v>
      </c>
      <c r="F48" s="191"/>
      <c r="G48" s="194" t="s">
        <v>83</v>
      </c>
      <c r="H48" s="193"/>
      <c r="I48" s="194" t="s">
        <v>84</v>
      </c>
    </row>
    <row r="49" spans="2:9" ht="46.5" customHeight="1" x14ac:dyDescent="0.55000000000000004">
      <c r="B49" s="216"/>
      <c r="C49" s="217"/>
      <c r="D49" s="218"/>
      <c r="E49" s="51" t="s">
        <v>128</v>
      </c>
      <c r="F49" s="191"/>
      <c r="G49" s="194"/>
      <c r="H49" s="193"/>
      <c r="I49" s="194"/>
    </row>
    <row r="50" spans="2:9" ht="14" x14ac:dyDescent="0.55000000000000004">
      <c r="B50" s="54"/>
      <c r="C50" s="54"/>
      <c r="D50" s="54"/>
      <c r="E50" s="54"/>
      <c r="F50" s="28"/>
      <c r="G50" s="36"/>
      <c r="H50" s="28"/>
      <c r="I50" s="36"/>
    </row>
    <row r="51" spans="2:9" ht="14" x14ac:dyDescent="0.55000000000000004">
      <c r="B51" s="189" t="s">
        <v>129</v>
      </c>
      <c r="C51" s="189"/>
      <c r="D51" s="189"/>
      <c r="E51" s="190" t="s">
        <v>130</v>
      </c>
      <c r="F51" s="191"/>
      <c r="G51" s="194" t="s">
        <v>83</v>
      </c>
      <c r="H51" s="193"/>
      <c r="I51" s="194" t="s">
        <v>84</v>
      </c>
    </row>
    <row r="52" spans="2:9" ht="33.75" customHeight="1" x14ac:dyDescent="0.55000000000000004">
      <c r="B52" s="195" t="s">
        <v>94</v>
      </c>
      <c r="C52" s="195"/>
      <c r="D52" s="195"/>
      <c r="E52" s="190"/>
      <c r="F52" s="191"/>
      <c r="G52" s="194"/>
      <c r="H52" s="193"/>
      <c r="I52" s="194"/>
    </row>
    <row r="53" spans="2:9" ht="14" x14ac:dyDescent="0.55000000000000004">
      <c r="B53" s="55"/>
      <c r="C53" s="55"/>
      <c r="D53" s="55"/>
      <c r="E53" s="55"/>
      <c r="F53" s="28"/>
      <c r="G53" s="36"/>
      <c r="H53" s="28"/>
      <c r="I53" s="36"/>
    </row>
    <row r="54" spans="2:9" ht="28" x14ac:dyDescent="0.55000000000000004">
      <c r="B54" s="189" t="s">
        <v>131</v>
      </c>
      <c r="C54" s="189"/>
      <c r="D54" s="189"/>
      <c r="E54" s="49" t="s">
        <v>132</v>
      </c>
      <c r="F54" s="191"/>
      <c r="G54" s="194" t="s">
        <v>83</v>
      </c>
      <c r="H54" s="193"/>
      <c r="I54" s="194" t="s">
        <v>84</v>
      </c>
    </row>
    <row r="55" spans="2:9" ht="42" x14ac:dyDescent="0.55000000000000004">
      <c r="B55" s="195" t="s">
        <v>133</v>
      </c>
      <c r="C55" s="195"/>
      <c r="D55" s="195"/>
      <c r="E55" s="51" t="s">
        <v>128</v>
      </c>
      <c r="F55" s="191"/>
      <c r="G55" s="194"/>
      <c r="H55" s="193"/>
      <c r="I55" s="194"/>
    </row>
    <row r="56" spans="2:9" ht="14" x14ac:dyDescent="0.55000000000000004">
      <c r="B56" s="55"/>
      <c r="C56" s="55"/>
      <c r="D56" s="55"/>
      <c r="E56" s="55"/>
      <c r="F56" s="28"/>
      <c r="G56" s="36"/>
      <c r="H56" s="28"/>
      <c r="I56" s="36"/>
    </row>
    <row r="57" spans="2:9" ht="28" x14ac:dyDescent="0.55000000000000004">
      <c r="B57" s="189" t="s">
        <v>134</v>
      </c>
      <c r="C57" s="189"/>
      <c r="D57" s="189"/>
      <c r="E57" s="49" t="s">
        <v>135</v>
      </c>
      <c r="F57" s="191"/>
      <c r="G57" s="194" t="s">
        <v>83</v>
      </c>
      <c r="H57" s="193"/>
      <c r="I57" s="194" t="s">
        <v>84</v>
      </c>
    </row>
    <row r="58" spans="2:9" ht="56" x14ac:dyDescent="0.55000000000000004">
      <c r="B58" s="195" t="s">
        <v>97</v>
      </c>
      <c r="C58" s="195"/>
      <c r="D58" s="195"/>
      <c r="E58" s="51" t="s">
        <v>98</v>
      </c>
      <c r="F58" s="191"/>
      <c r="G58" s="194"/>
      <c r="H58" s="193"/>
      <c r="I58" s="194"/>
    </row>
    <row r="59" spans="2:9" ht="14" x14ac:dyDescent="0.55000000000000004">
      <c r="B59" s="28"/>
      <c r="C59" s="28"/>
      <c r="D59" s="28"/>
      <c r="E59" s="28"/>
      <c r="F59" s="28"/>
      <c r="G59" s="36"/>
      <c r="H59" s="28"/>
      <c r="I59" s="36"/>
    </row>
    <row r="60" spans="2:9" ht="267.75" customHeight="1" x14ac:dyDescent="0.55000000000000004">
      <c r="B60" s="192" t="s">
        <v>139</v>
      </c>
      <c r="C60" s="192"/>
      <c r="D60" s="192"/>
      <c r="E60" s="192"/>
      <c r="F60" s="192"/>
      <c r="G60" s="192"/>
      <c r="H60" s="192"/>
      <c r="I60" s="192"/>
    </row>
    <row r="61" spans="2:9" ht="267.75" customHeight="1" x14ac:dyDescent="0.55000000000000004">
      <c r="B61" s="192"/>
      <c r="C61" s="192"/>
      <c r="D61" s="192"/>
      <c r="E61" s="192"/>
      <c r="F61" s="192"/>
      <c r="G61" s="192"/>
      <c r="H61" s="192"/>
      <c r="I61" s="192"/>
    </row>
    <row r="62" spans="2:9" ht="221.25" customHeight="1" x14ac:dyDescent="0.55000000000000004">
      <c r="B62" s="192"/>
      <c r="C62" s="192"/>
      <c r="D62" s="192"/>
      <c r="E62" s="192"/>
      <c r="F62" s="192"/>
      <c r="G62" s="192"/>
      <c r="H62" s="192"/>
      <c r="I62" s="192"/>
    </row>
  </sheetData>
  <mergeCells count="63">
    <mergeCell ref="B3:I3"/>
    <mergeCell ref="B13:E13"/>
    <mergeCell ref="F13:G13"/>
    <mergeCell ref="H13:I13"/>
    <mergeCell ref="C14:E14"/>
    <mergeCell ref="G14:G16"/>
    <mergeCell ref="I14:I16"/>
    <mergeCell ref="C16:E16"/>
    <mergeCell ref="I25:I34"/>
    <mergeCell ref="B26:D26"/>
    <mergeCell ref="B27:B34"/>
    <mergeCell ref="D33:D34"/>
    <mergeCell ref="C17:E17"/>
    <mergeCell ref="G17:G19"/>
    <mergeCell ref="I17:I19"/>
    <mergeCell ref="C19:E19"/>
    <mergeCell ref="C20:E20"/>
    <mergeCell ref="G20:G22"/>
    <mergeCell ref="I20:I22"/>
    <mergeCell ref="C22:E22"/>
    <mergeCell ref="B25:D25"/>
    <mergeCell ref="E25:E26"/>
    <mergeCell ref="F25:F34"/>
    <mergeCell ref="G25:G34"/>
    <mergeCell ref="H25:H34"/>
    <mergeCell ref="B36:D36"/>
    <mergeCell ref="F36:F44"/>
    <mergeCell ref="G36:G44"/>
    <mergeCell ref="H36:H44"/>
    <mergeCell ref="I36:I44"/>
    <mergeCell ref="B37:D37"/>
    <mergeCell ref="B38:B44"/>
    <mergeCell ref="D43:D44"/>
    <mergeCell ref="I51:I52"/>
    <mergeCell ref="B52:D52"/>
    <mergeCell ref="B46:D46"/>
    <mergeCell ref="F46:F47"/>
    <mergeCell ref="G46:G47"/>
    <mergeCell ref="H46:H47"/>
    <mergeCell ref="I46:I47"/>
    <mergeCell ref="B47:D49"/>
    <mergeCell ref="F48:F49"/>
    <mergeCell ref="G48:G49"/>
    <mergeCell ref="H48:H49"/>
    <mergeCell ref="I48:I49"/>
    <mergeCell ref="B51:D51"/>
    <mergeCell ref="E51:E52"/>
    <mergeCell ref="F51:F52"/>
    <mergeCell ref="G51:G52"/>
    <mergeCell ref="H51:H52"/>
    <mergeCell ref="B54:D54"/>
    <mergeCell ref="F54:F55"/>
    <mergeCell ref="G54:G55"/>
    <mergeCell ref="H54:H55"/>
    <mergeCell ref="I54:I55"/>
    <mergeCell ref="B55:D55"/>
    <mergeCell ref="B60:I62"/>
    <mergeCell ref="B57:D57"/>
    <mergeCell ref="F57:F58"/>
    <mergeCell ref="G57:G58"/>
    <mergeCell ref="H57:H58"/>
    <mergeCell ref="I57:I58"/>
    <mergeCell ref="B58:D58"/>
  </mergeCells>
  <phoneticPr fontId="2"/>
  <conditionalFormatting sqref="G14 I14 G17 I17 G20 I20">
    <cfRule type="cellIs" dxfId="0" priority="1" operator="equal">
      <formula>"満たす"</formula>
    </cfRule>
  </conditionalFormatting>
  <dataValidations count="1">
    <dataValidation type="whole" allowBlank="1" showInputMessage="1" showErrorMessage="1" sqref="H57:H58 H51:H52 H25:H34 H36:H44 H46:H49 H54:H55">
      <formula1>0</formula1>
      <formula2>11</formula2>
    </dataValidation>
  </dataValidations>
  <printOptions horizontalCentered="1"/>
  <pageMargins left="0.7" right="0.7" top="0.75" bottom="0.75" header="0.3" footer="0.3"/>
  <pageSetup paperSize="9" scale="53" fitToHeight="0" orientation="portrait" r:id="rId1"/>
  <headerFooter>
    <oddFooter>&amp;C&amp;P</oddFooter>
  </headerFooter>
  <rowBreaks count="1" manualBreakCount="1">
    <brk id="45"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【様式３】実務経験確認表</vt:lpstr>
      <vt:lpstr>記載例①</vt:lpstr>
      <vt:lpstr>記載例②</vt:lpstr>
      <vt:lpstr>記載例③ </vt:lpstr>
      <vt:lpstr>記載例④</vt:lpstr>
      <vt:lpstr>記載例⑤</vt:lpstr>
      <vt:lpstr>リスト</vt:lpstr>
      <vt:lpstr>【提出不要】セルフチェック（サビ管）</vt:lpstr>
      <vt:lpstr>【提出不要】セルフチェック（児発管）</vt:lpstr>
      <vt:lpstr>実務経験確認表 </vt:lpstr>
      <vt:lpstr>'【提出不要】セルフチェック（サビ管）'!Print_Area</vt:lpstr>
      <vt:lpstr>'【提出不要】セルフチェック（児発管）'!Print_Area</vt:lpstr>
      <vt:lpstr>【様式３】実務経験確認表!Print_Area</vt:lpstr>
      <vt:lpstr>記載例①!Print_Area</vt:lpstr>
      <vt:lpstr>記載例②!Print_Area</vt:lpstr>
      <vt:lpstr>'記載例③ '!Print_Area</vt:lpstr>
      <vt:lpstr>記載例④!Print_Area</vt:lpstr>
      <vt:lpstr>記載例⑤!Print_Area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研修課長</dc:creator>
  <cp:lastModifiedBy>入江 智子</cp:lastModifiedBy>
  <cp:lastPrinted>2023-09-20T05:35:35Z</cp:lastPrinted>
  <dcterms:created xsi:type="dcterms:W3CDTF">2020-05-11T07:10:17Z</dcterms:created>
  <dcterms:modified xsi:type="dcterms:W3CDTF">2024-07-09T11:47:30Z</dcterms:modified>
</cp:coreProperties>
</file>